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964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<sst xmlns="http://schemas.openxmlformats.org/spreadsheetml/2006/main" count="347" uniqueCount="148">
  <si>
    <t>Лекції</t>
  </si>
  <si>
    <t xml:space="preserve">Курс </t>
  </si>
  <si>
    <t>Тижні навчального року</t>
  </si>
  <si>
    <t>Умовні позначення:</t>
  </si>
  <si>
    <t>теоретичне навчання</t>
  </si>
  <si>
    <t>канікули</t>
  </si>
  <si>
    <t>екзаменаційна сесія</t>
  </si>
  <si>
    <t>Курс</t>
  </si>
  <si>
    <t>Канікули</t>
  </si>
  <si>
    <t>Назва дисципліни</t>
  </si>
  <si>
    <t>Всього</t>
  </si>
  <si>
    <t>Семестр</t>
  </si>
  <si>
    <t>Розподіл за семестрами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</si>
  <si>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</si>
  <si>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</si>
  <si>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</si>
  <si>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</si>
  <si>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</si>
  <si>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</si>
  <si>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</si>
  <si>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</si>
  <si>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</si>
  <si>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</si>
  <si>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</si>
  <si>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</si>
  <si>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Екзаменаційна
 сесія</t>
  </si>
  <si>
    <t>2. Зведені дані щодо</t>
  </si>
  <si>
    <t>бюджету (у тижнях)</t>
  </si>
  <si>
    <t>№ п/п</t>
  </si>
  <si>
    <t>Загальний обсяг</t>
  </si>
  <si>
    <t>"Затверджую"</t>
  </si>
  <si>
    <t>Назва практики</t>
  </si>
  <si>
    <t>Тижні</t>
  </si>
  <si>
    <t>Екзамени</t>
  </si>
  <si>
    <t xml:space="preserve"> </t>
  </si>
  <si>
    <t>_______________________________</t>
  </si>
  <si>
    <t>Теоретичне
 навчання</t>
  </si>
  <si>
    <t>3. Практика</t>
  </si>
  <si>
    <t>Кількість кредитів ECTS</t>
  </si>
  <si>
    <t>Кількість годин</t>
  </si>
  <si>
    <t>Заліки</t>
  </si>
  <si>
    <t>Разом за циклами нормативної та варіативної частин</t>
  </si>
  <si>
    <t>Аудиторних</t>
  </si>
  <si>
    <t>у тому числі</t>
  </si>
  <si>
    <t>ПП</t>
  </si>
  <si>
    <r>
      <t xml:space="preserve">Строк навчання                    </t>
    </r>
    <r>
      <rPr>
        <b/>
        <sz val="12"/>
        <rFont val="Times New Roman"/>
        <family val="1"/>
      </rPr>
      <t>1 рік 6 місяців</t>
    </r>
  </si>
  <si>
    <t>С</t>
  </si>
  <si>
    <t>К</t>
  </si>
  <si>
    <t>Т</t>
  </si>
  <si>
    <t>МІНІСТЕРСТВО ОСВІТИ І НАУКИ УКРАЇНИ</t>
  </si>
  <si>
    <t>1. ГРАФІК ОСВІТНЬОГО ПРОЦЕСУ</t>
  </si>
  <si>
    <t>5.  План освітнього процесу</t>
  </si>
  <si>
    <r>
      <t xml:space="preserve">Кваліфікація фахівця </t>
    </r>
    <r>
      <rPr>
        <b/>
        <sz val="12"/>
        <rFont val="Times New Roman"/>
        <family val="1"/>
      </rPr>
      <t>доктор філософії</t>
    </r>
  </si>
  <si>
    <r>
      <t xml:space="preserve">на основі </t>
    </r>
    <r>
      <rPr>
        <b/>
        <sz val="12"/>
        <rFont val="Times New Roman"/>
        <family val="1"/>
      </rPr>
      <t>другого магістерського рівня вищої освіти</t>
    </r>
  </si>
  <si>
    <t>I</t>
  </si>
  <si>
    <t>II</t>
  </si>
  <si>
    <t>III</t>
  </si>
  <si>
    <t>СР</t>
  </si>
  <si>
    <t>Практика</t>
  </si>
  <si>
    <t>IV</t>
  </si>
  <si>
    <t>педагогічна практика</t>
  </si>
  <si>
    <t>Педагогічна практика</t>
  </si>
  <si>
    <t xml:space="preserve">Форма </t>
  </si>
  <si>
    <t>ПР</t>
  </si>
  <si>
    <t>Іноземна мова за професійним спрямуванням</t>
  </si>
  <si>
    <t>1 рік</t>
  </si>
  <si>
    <t>2 рік</t>
  </si>
  <si>
    <t>3 рік</t>
  </si>
  <si>
    <t xml:space="preserve">Самостійна робота
 </t>
  </si>
  <si>
    <t>4 рік</t>
  </si>
  <si>
    <t>7 семестр</t>
  </si>
  <si>
    <t>Кількість практик</t>
  </si>
  <si>
    <t xml:space="preserve">Назва </t>
  </si>
  <si>
    <t>Разом</t>
  </si>
  <si>
    <t>Попередній розгляд дисертаційнлї роботи</t>
  </si>
  <si>
    <t>Консультації</t>
  </si>
  <si>
    <t>4 роки</t>
  </si>
  <si>
    <t>НД</t>
  </si>
  <si>
    <t>Науково-дослідна робота</t>
  </si>
  <si>
    <t xml:space="preserve">Науково-дослідна робота </t>
  </si>
  <si>
    <t>Попередній розгляд наукових досягнень</t>
  </si>
  <si>
    <t>Сучасні інформаційні технології у науковій діяльності</t>
  </si>
  <si>
    <t>Разом за усіма циклами основної частини плану</t>
  </si>
  <si>
    <t>Кількість екзаменів всього</t>
  </si>
  <si>
    <t>Кількість заліків всього</t>
  </si>
  <si>
    <t>Філософія науки</t>
  </si>
  <si>
    <t>5 семестр</t>
  </si>
  <si>
    <t>Реєстрація прав інтелектуальної власності</t>
  </si>
  <si>
    <t xml:space="preserve">4. Атестація </t>
  </si>
  <si>
    <t>Захист наукових досягнень</t>
  </si>
  <si>
    <t>СУМСЬКИЙ НАЦІОНАЛЬНИЙ АГРАРНИЙ УНІВЕРСИТЕТ</t>
  </si>
  <si>
    <t>Ректор університету___________В.І.Ладика</t>
  </si>
  <si>
    <t>Методика підготовки наукових праць іноземною мовою</t>
  </si>
  <si>
    <t>Організація і методика проведення навчальних занять</t>
  </si>
  <si>
    <t>Методологія проведення наукових досліджень</t>
  </si>
  <si>
    <t xml:space="preserve">6 семестр </t>
  </si>
  <si>
    <t>Дослід у ветеринарній медицині</t>
  </si>
  <si>
    <t>Моделювання та планування наукового експерименту</t>
  </si>
  <si>
    <r>
      <t xml:space="preserve">Підготовки доктора філософії у </t>
    </r>
    <r>
      <rPr>
        <b/>
        <sz val="13"/>
        <rFont val="Times New Roman"/>
        <family val="1"/>
      </rPr>
      <t>галузі знань 21 "Ветеринарна медицина"</t>
    </r>
  </si>
  <si>
    <r>
      <t xml:space="preserve"> спеціальність </t>
    </r>
    <r>
      <rPr>
        <b/>
        <sz val="13"/>
        <rFont val="Times New Roman"/>
        <family val="1"/>
      </rPr>
      <t xml:space="preserve">211 "Ветеринарна медицина" </t>
    </r>
  </si>
  <si>
    <t>2019 рік</t>
  </si>
  <si>
    <t>форма навчання очна (денна, вечірня), заочна</t>
  </si>
  <si>
    <t>Комунікації в науковому середовищі</t>
  </si>
  <si>
    <t>Організація підготовки наукових публікацій</t>
  </si>
  <si>
    <t>Практичні, семінари</t>
  </si>
  <si>
    <t>Управління науковими проектами</t>
  </si>
  <si>
    <t>Кредитів ЄКТС на семестр</t>
  </si>
  <si>
    <t>1. Обов'язкові навчальні дисципліни</t>
  </si>
  <si>
    <t>6, 7</t>
  </si>
  <si>
    <t>2. Вибіркові навчальні дисицпліни</t>
  </si>
  <si>
    <t>ОК. 1</t>
  </si>
  <si>
    <t>ОК. 2</t>
  </si>
  <si>
    <t>ОК. 3</t>
  </si>
  <si>
    <t>ОК. 4</t>
  </si>
  <si>
    <t>ОК. 5</t>
  </si>
  <si>
    <t>ОК. 6</t>
  </si>
  <si>
    <t>ОК. 7</t>
  </si>
  <si>
    <t>ОК. 8</t>
  </si>
  <si>
    <t>ОК. 9</t>
  </si>
  <si>
    <t>ОК. 10</t>
  </si>
  <si>
    <t>ОК. 11</t>
  </si>
  <si>
    <t>ОК. 12</t>
  </si>
  <si>
    <t>ОК. 13</t>
  </si>
  <si>
    <t>ВК. 1</t>
  </si>
  <si>
    <t>ВК. 2</t>
  </si>
  <si>
    <t>ВК. 3</t>
  </si>
  <si>
    <t>ВК. 4</t>
  </si>
  <si>
    <t>Усього за вибором аспіранта</t>
  </si>
  <si>
    <t>НАВЧАЛЬНИЙ ПЛАН               на 2019-2020 навчальний рік</t>
  </si>
  <si>
    <t>2020 рік</t>
  </si>
  <si>
    <t>1 семестр 11 тиж.</t>
  </si>
  <si>
    <t>2 семестр  13 тиж.</t>
  </si>
  <si>
    <t>3 семестр   11тиж.</t>
  </si>
  <si>
    <t>4 семестр   13 тиж.</t>
  </si>
  <si>
    <t xml:space="preserve">*Перелік фахових вибіркових дисциплін ВК1 </t>
  </si>
  <si>
    <t xml:space="preserve">Методика та організація підготовки і написання дисертації </t>
  </si>
  <si>
    <t>Менеджмент лабораторної діяльності</t>
  </si>
  <si>
    <t xml:space="preserve">*Перелік фахових вибіркових дисциплін ВК2-ВК4  </t>
  </si>
  <si>
    <t>Епізоотологія та інфекційні хвороби</t>
  </si>
  <si>
    <t xml:space="preserve"> Сучасні методи діагностики, лікування та профілактики  хвороб тварин</t>
  </si>
  <si>
    <t>Паразитологія та інвазійні хвороби</t>
  </si>
  <si>
    <t>Сучасні методи діагностики, лікування та профілактики інвазійних хвороб тварин</t>
  </si>
  <si>
    <t>Ветеринарна фармаологія та токсикологія</t>
  </si>
  <si>
    <t xml:space="preserve"> Сучасні лікарські засоби для профілактики та лікування хвороб тварин</t>
  </si>
  <si>
    <t>Фахова вибіркова дисципліна 1*</t>
  </si>
  <si>
    <t>Фахова вибіркова дисципліна 2*</t>
  </si>
  <si>
    <t>Фахова вибіркова дисципліна 3*</t>
  </si>
  <si>
    <t>Фахова вибіркова дисципліна 4*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</si>
</sst>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0.0"/>
    <numFmt numFmtId="210" formatCode="[$-FC19]d\ mmmm\ yyyy\ &quot;г.&quot;"/>
    <numFmt numFmtId="211" formatCode="[$€-2]\ ###,000_);[Red]\([$€-2]\ ###,000\)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Arial"/>
      <family val="2"/>
    </font>
    <font>
      <sz val="8"/>
      <name val="Arial Cyr"/>
      <family val="0"/>
    </font>
    <font>
      <sz val="11"/>
      <name val="Arial Cyr"/>
      <family val="0"/>
    </font>
    <font>
      <b/>
      <sz val="10"/>
      <name val="Arial"/>
      <family val="2"/>
    </font>
    <font>
      <b/>
      <sz val="11"/>
      <name val="Arial Cyr"/>
      <family val="0"/>
    </font>
    <font>
      <b/>
      <sz val="8"/>
      <name val="Arial"/>
      <family val="2"/>
    </font>
    <font>
      <sz val="12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top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0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24" fillId="0" borderId="0" xfId="0" applyFont="1" applyAlignment="1">
      <alignment/>
    </xf>
    <xf numFmtId="0" fontId="30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32" borderId="0" xfId="0" applyFont="1" applyFill="1" applyAlignment="1">
      <alignment/>
    </xf>
    <xf numFmtId="0" fontId="16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15" fillId="0" borderId="17" xfId="0" applyFont="1" applyBorder="1" applyAlignment="1">
      <alignment horizontal="left" vertical="center"/>
    </xf>
    <xf numFmtId="0" fontId="31" fillId="0" borderId="12" xfId="0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3" fillId="0" borderId="15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2" fillId="0" borderId="10" xfId="0" applyFont="1" applyBorder="1" applyAlignment="1">
      <alignment horizontal="center" textRotation="90" wrapText="1"/>
    </xf>
    <xf numFmtId="0" fontId="14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textRotation="90"/>
    </xf>
    <xf numFmtId="0" fontId="11" fillId="0" borderId="22" xfId="0" applyFont="1" applyBorder="1" applyAlignment="1">
      <alignment horizontal="center" textRotation="90"/>
    </xf>
    <xf numFmtId="0" fontId="11" fillId="0" borderId="23" xfId="0" applyFont="1" applyBorder="1" applyAlignment="1">
      <alignment horizontal="center" textRotation="90"/>
    </xf>
    <xf numFmtId="0" fontId="13" fillId="0" borderId="10" xfId="0" applyFont="1" applyBorder="1" applyAlignment="1">
      <alignment horizontal="left" textRotation="90" wrapText="1"/>
    </xf>
    <xf numFmtId="0" fontId="13" fillId="0" borderId="10" xfId="0" applyFont="1" applyBorder="1" applyAlignment="1">
      <alignment horizontal="left" textRotation="90"/>
    </xf>
    <xf numFmtId="0" fontId="18" fillId="0" borderId="0" xfId="0" applyFont="1" applyAlignment="1">
      <alignment horizontal="center" wrapText="1"/>
    </xf>
    <xf numFmtId="0" fontId="14" fillId="0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textRotation="90" wrapText="1"/>
    </xf>
    <xf numFmtId="0" fontId="11" fillId="0" borderId="23" xfId="0" applyFont="1" applyBorder="1" applyAlignment="1">
      <alignment horizontal="center" textRotation="90" wrapText="1"/>
    </xf>
    <xf numFmtId="0" fontId="12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188" fontId="15" fillId="0" borderId="0" xfId="43" applyFont="1" applyAlignment="1">
      <alignment horizontal="left"/>
    </xf>
    <xf numFmtId="0" fontId="15" fillId="0" borderId="0" xfId="0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Font="1" applyAlignment="1">
      <alignment/>
    </xf>
    <xf numFmtId="183" fontId="15" fillId="0" borderId="0" xfId="0" applyNumberFormat="1" applyFont="1" applyAlignment="1">
      <alignment/>
    </xf>
    <xf numFmtId="0" fontId="14" fillId="0" borderId="0" xfId="0" applyFont="1" applyAlignment="1">
      <alignment/>
    </xf>
    <xf numFmtId="0" fontId="18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6" fillId="0" borderId="10" xfId="0" applyFont="1" applyBorder="1" applyAlignment="1">
      <alignment horizontal="left" textRotation="90"/>
    </xf>
    <xf numFmtId="0" fontId="0" fillId="0" borderId="0" xfId="0" applyFont="1" applyBorder="1" applyAlignment="1">
      <alignment/>
    </xf>
    <xf numFmtId="1" fontId="13" fillId="0" borderId="12" xfId="0" applyNumberFormat="1" applyFont="1" applyBorder="1" applyAlignment="1">
      <alignment horizontal="center" vertical="center"/>
    </xf>
    <xf numFmtId="0" fontId="17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7" fillId="0" borderId="10" xfId="0" applyNumberFormat="1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6" fillId="0" borderId="15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5" fillId="0" borderId="16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wrapText="1"/>
    </xf>
    <xf numFmtId="0" fontId="15" fillId="0" borderId="15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left"/>
    </xf>
    <xf numFmtId="2" fontId="13" fillId="0" borderId="10" xfId="0" applyNumberFormat="1" applyFont="1" applyBorder="1" applyAlignment="1">
      <alignment horizontal="center"/>
    </xf>
    <xf numFmtId="1" fontId="13" fillId="0" borderId="13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33" xfId="0" applyFont="1" applyBorder="1" applyAlignment="1">
      <alignment horizontal="left" textRotation="90"/>
    </xf>
    <xf numFmtId="0" fontId="15" fillId="0" borderId="11" xfId="0" applyFont="1" applyBorder="1" applyAlignment="1">
      <alignment horizontal="left" textRotation="90"/>
    </xf>
    <xf numFmtId="0" fontId="15" fillId="0" borderId="34" xfId="0" applyFont="1" applyBorder="1" applyAlignment="1">
      <alignment horizontal="left" textRotation="90"/>
    </xf>
    <xf numFmtId="0" fontId="15" fillId="0" borderId="0" xfId="0" applyFont="1" applyBorder="1" applyAlignment="1">
      <alignment horizontal="left" textRotation="90"/>
    </xf>
    <xf numFmtId="0" fontId="15" fillId="0" borderId="25" xfId="0" applyFont="1" applyBorder="1" applyAlignment="1">
      <alignment horizontal="left" textRotation="90"/>
    </xf>
    <xf numFmtId="0" fontId="15" fillId="0" borderId="26" xfId="0" applyFont="1" applyBorder="1" applyAlignment="1">
      <alignment horizontal="left" textRotation="90"/>
    </xf>
    <xf numFmtId="0" fontId="13" fillId="0" borderId="15" xfId="0" applyFont="1" applyBorder="1" applyAlignment="1">
      <alignment horizontal="left" textRotation="90"/>
    </xf>
    <xf numFmtId="0" fontId="15" fillId="0" borderId="33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14" fillId="0" borderId="34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33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4" fillId="0" borderId="15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16" fillId="0" borderId="15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10" xfId="0" applyFont="1" applyBorder="1" applyAlignment="1">
      <alignment horizontal="left" textRotation="90" wrapText="1"/>
    </xf>
    <xf numFmtId="0" fontId="11" fillId="0" borderId="10" xfId="0" applyFont="1" applyBorder="1" applyAlignment="1">
      <alignment horizontal="center" textRotation="90"/>
    </xf>
    <xf numFmtId="0" fontId="16" fillId="0" borderId="10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textRotation="90" wrapText="1"/>
    </xf>
    <xf numFmtId="0" fontId="13" fillId="0" borderId="11" xfId="0" applyFont="1" applyBorder="1" applyAlignment="1">
      <alignment horizontal="left" textRotation="90" wrapText="1"/>
    </xf>
    <xf numFmtId="0" fontId="13" fillId="0" borderId="35" xfId="0" applyFont="1" applyBorder="1" applyAlignment="1">
      <alignment horizontal="left" textRotation="90" wrapText="1"/>
    </xf>
    <xf numFmtId="0" fontId="13" fillId="0" borderId="34" xfId="0" applyFont="1" applyBorder="1" applyAlignment="1">
      <alignment horizontal="left" textRotation="90" wrapText="1"/>
    </xf>
    <xf numFmtId="0" fontId="13" fillId="0" borderId="0" xfId="0" applyFont="1" applyBorder="1" applyAlignment="1">
      <alignment horizontal="left" textRotation="90" wrapText="1"/>
    </xf>
    <xf numFmtId="0" fontId="13" fillId="0" borderId="36" xfId="0" applyFont="1" applyBorder="1" applyAlignment="1">
      <alignment horizontal="left" textRotation="90" wrapText="1"/>
    </xf>
    <xf numFmtId="0" fontId="13" fillId="0" borderId="25" xfId="0" applyFont="1" applyBorder="1" applyAlignment="1">
      <alignment horizontal="left" textRotation="90" wrapText="1"/>
    </xf>
    <xf numFmtId="0" fontId="13" fillId="0" borderId="26" xfId="0" applyFont="1" applyBorder="1" applyAlignment="1">
      <alignment horizontal="left" textRotation="90" wrapText="1"/>
    </xf>
    <xf numFmtId="0" fontId="13" fillId="0" borderId="27" xfId="0" applyFont="1" applyBorder="1" applyAlignment="1">
      <alignment horizontal="left" textRotation="90" wrapText="1"/>
    </xf>
    <xf numFmtId="0" fontId="23" fillId="0" borderId="0" xfId="0" applyFont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textRotation="90" wrapText="1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7" fillId="0" borderId="15" xfId="0" applyFont="1" applyFill="1" applyBorder="1" applyAlignment="1">
      <alignment horizontal="center"/>
    </xf>
    <xf numFmtId="0" fontId="14" fillId="0" borderId="15" xfId="0" applyFont="1" applyBorder="1" applyAlignment="1">
      <alignment horizontal="left" vertical="center" textRotation="90" wrapText="1"/>
    </xf>
    <xf numFmtId="0" fontId="14" fillId="0" borderId="16" xfId="0" applyFont="1" applyBorder="1" applyAlignment="1">
      <alignment horizontal="left" vertical="center" textRotation="90" wrapText="1"/>
    </xf>
    <xf numFmtId="1" fontId="13" fillId="0" borderId="12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/>
    </xf>
    <xf numFmtId="1" fontId="13" fillId="0" borderId="28" xfId="0" applyNumberFormat="1" applyFont="1" applyFill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center" vertical="center"/>
    </xf>
    <xf numFmtId="1" fontId="13" fillId="0" borderId="3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1" fontId="15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23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2" fillId="0" borderId="34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64</xdr:col>
      <xdr:colOff>295275</xdr:colOff>
      <xdr:row>16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271587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90"/>
  <sheetViews>
    <sheetView tabSelected="1" zoomScale="85" zoomScaleNormal="85" zoomScalePageLayoutView="0" workbookViewId="0" topLeftCell="A10">
      <selection activeCell="D60" sqref="D60:W63"/>
    </sheetView>
  </sheetViews>
  <sheetFormatPr defaultColWidth="9.375" defaultRowHeight="12.75"/>
  <cols>
    <col min="1" max="1" width="1.75390625" style="54" customWidth="1"/>
    <col min="2" max="2" width="2.125" style="54" customWidth="1"/>
    <col min="3" max="3" width="4.00390625" style="54" customWidth="1"/>
    <col min="4" max="40" width="2.625" style="54" customWidth="1"/>
    <col min="41" max="41" width="4.50390625" style="54" customWidth="1"/>
    <col min="42" max="43" width="2.625" style="54" customWidth="1"/>
    <col min="44" max="44" width="3.625" style="54" customWidth="1"/>
    <col min="45" max="45" width="2.625" style="54" customWidth="1"/>
    <col min="46" max="46" width="3.375" style="54" customWidth="1"/>
    <col min="47" max="49" width="2.625" style="54" customWidth="1"/>
    <col min="50" max="50" width="3.125" style="54" customWidth="1"/>
    <col min="51" max="51" width="2.625" style="54" customWidth="1"/>
    <col min="52" max="52" width="2.50390625" style="54" customWidth="1"/>
    <col min="53" max="53" width="1.875" style="54" hidden="1" customWidth="1"/>
    <col min="54" max="54" width="2.625" style="54" customWidth="1"/>
    <col min="55" max="55" width="2.00390625" style="54" customWidth="1"/>
    <col min="56" max="56" width="3.625" style="54" hidden="1" customWidth="1"/>
    <col min="57" max="57" width="3.50390625" style="54" customWidth="1"/>
    <col min="58" max="58" width="3.625" style="54" customWidth="1"/>
    <col min="59" max="59" width="4.50390625" style="54" customWidth="1"/>
    <col min="60" max="60" width="2.125" style="54" hidden="1" customWidth="1"/>
    <col min="61" max="61" width="4.125" style="54" customWidth="1"/>
    <col min="62" max="62" width="2.25390625" style="54" hidden="1" customWidth="1"/>
    <col min="63" max="63" width="4.125" style="54" customWidth="1"/>
    <col min="64" max="64" width="2.50390625" style="54" hidden="1" customWidth="1"/>
    <col min="65" max="65" width="4.25390625" style="54" customWidth="1"/>
    <col min="66" max="66" width="4.375" style="54" customWidth="1"/>
    <col min="67" max="67" width="4.125" style="54" customWidth="1"/>
    <col min="68" max="16384" width="9.375" style="54" customWidth="1"/>
  </cols>
  <sheetData>
    <row r="1" spans="2:59" ht="16.5">
      <c r="B1" s="11"/>
      <c r="C1" s="11"/>
      <c r="D1" s="11"/>
      <c r="E1" s="130" t="s">
        <v>49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</row>
    <row r="2" spans="2:59" ht="12.7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2:59" ht="16.5">
      <c r="B3" s="11"/>
      <c r="C3" s="11"/>
      <c r="D3" s="11"/>
      <c r="E3" s="130" t="s">
        <v>90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</row>
    <row r="4" spans="2:59" ht="15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</row>
    <row r="5" spans="2:59" ht="15.75">
      <c r="B5" s="131" t="s">
        <v>30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134" t="s">
        <v>52</v>
      </c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20"/>
    </row>
    <row r="6" spans="2:59" ht="15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 t="s">
        <v>45</v>
      </c>
      <c r="AP6" s="20"/>
      <c r="AQ6" s="20"/>
      <c r="AR6" s="20"/>
      <c r="AS6" s="20"/>
      <c r="AT6" s="20"/>
      <c r="AU6" s="20"/>
      <c r="AV6" s="20"/>
      <c r="AW6" s="133" t="s">
        <v>76</v>
      </c>
      <c r="AX6" s="133"/>
      <c r="AY6" s="133"/>
      <c r="AZ6" s="133"/>
      <c r="BA6" s="133"/>
      <c r="BB6" s="133"/>
      <c r="BC6" s="133"/>
      <c r="BD6" s="133"/>
      <c r="BE6" s="20"/>
      <c r="BF6" s="20"/>
      <c r="BG6" s="20"/>
    </row>
    <row r="7" spans="2:60" ht="15.75">
      <c r="B7" s="20" t="s">
        <v>91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134" t="s">
        <v>53</v>
      </c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5"/>
    </row>
    <row r="8" spans="2:59" ht="15.7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11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</row>
    <row r="9" spans="2:59" ht="15.75">
      <c r="B9" s="132" t="s">
        <v>35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6">
        <v>2019</v>
      </c>
      <c r="Q9" s="137"/>
      <c r="R9" s="137"/>
      <c r="S9" s="137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</row>
    <row r="10" spans="2:59" ht="36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117" t="s">
        <v>128</v>
      </c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</row>
    <row r="11" spans="2:59" ht="15.7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</row>
    <row r="12" spans="2:59" ht="16.5">
      <c r="B12" s="20"/>
      <c r="C12" s="20"/>
      <c r="D12" s="20"/>
      <c r="E12" s="20"/>
      <c r="F12" s="20"/>
      <c r="G12" s="120" t="s">
        <v>98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</row>
    <row r="13" spans="2:59" ht="16.5">
      <c r="B13" s="20"/>
      <c r="C13" s="20"/>
      <c r="D13" s="20"/>
      <c r="E13" s="20"/>
      <c r="F13" s="20"/>
      <c r="G13" s="120" t="s">
        <v>99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</row>
    <row r="14" spans="2:59" ht="16.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3"/>
      <c r="S14" s="23"/>
      <c r="T14" s="23"/>
      <c r="U14" s="23"/>
      <c r="V14" s="120" t="s">
        <v>101</v>
      </c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23"/>
      <c r="AS14" s="23"/>
      <c r="AT14" s="23"/>
      <c r="AU14" s="23"/>
      <c r="AV14" s="23"/>
      <c r="AW14" s="23"/>
      <c r="AX14" s="23"/>
      <c r="AY14" s="20"/>
      <c r="AZ14" s="20"/>
      <c r="BA14" s="20"/>
      <c r="BB14" s="20"/>
      <c r="BC14" s="20"/>
      <c r="BD14" s="20"/>
      <c r="BE14" s="20"/>
      <c r="BF14" s="20"/>
      <c r="BG14" s="20"/>
    </row>
    <row r="15" spans="2:59" ht="9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3"/>
      <c r="S15" s="23"/>
      <c r="T15" s="23"/>
      <c r="U15" s="23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3"/>
      <c r="AS15" s="23"/>
      <c r="AT15" s="23"/>
      <c r="AU15" s="23"/>
      <c r="AV15" s="23"/>
      <c r="AW15" s="23"/>
      <c r="AX15" s="23"/>
      <c r="AY15" s="20"/>
      <c r="AZ15" s="20"/>
      <c r="BA15" s="20"/>
      <c r="BB15" s="20"/>
      <c r="BC15" s="20"/>
      <c r="BD15" s="20"/>
      <c r="BE15" s="20"/>
      <c r="BF15" s="20"/>
      <c r="BG15" s="20"/>
    </row>
    <row r="16" spans="2:64" ht="15.7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242" t="s">
        <v>50</v>
      </c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3"/>
      <c r="AE16" s="243"/>
      <c r="AF16" s="42"/>
      <c r="AG16" s="42"/>
      <c r="AH16" s="42"/>
      <c r="AI16" s="42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24" t="s">
        <v>26</v>
      </c>
      <c r="BF16" s="24"/>
      <c r="BG16" s="24"/>
      <c r="BH16" s="6"/>
      <c r="BI16" s="6"/>
      <c r="BJ16" s="6"/>
      <c r="BK16" s="6"/>
      <c r="BL16" s="5"/>
    </row>
    <row r="17" spans="1:64" ht="12.75" customHeight="1">
      <c r="A17" s="2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11"/>
      <c r="Q17" s="26"/>
      <c r="R17" s="26"/>
      <c r="S17" s="26"/>
      <c r="T17" s="26"/>
      <c r="U17" s="26"/>
      <c r="V17" s="26"/>
      <c r="W17" s="26"/>
      <c r="X17" s="26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11"/>
      <c r="BE17" s="24" t="s">
        <v>27</v>
      </c>
      <c r="BF17" s="24"/>
      <c r="BG17" s="24"/>
      <c r="BH17" s="6"/>
      <c r="BI17" s="6"/>
      <c r="BJ17" s="6"/>
      <c r="BK17" s="6"/>
      <c r="BL17" s="5"/>
    </row>
    <row r="18" spans="1:65" ht="12.75" customHeight="1">
      <c r="A18" s="128" t="s">
        <v>1</v>
      </c>
      <c r="B18" s="128"/>
      <c r="C18" s="128"/>
      <c r="D18" s="121" t="s">
        <v>2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3"/>
      <c r="BD18" s="112" t="s">
        <v>7</v>
      </c>
      <c r="BE18" s="124" t="s">
        <v>36</v>
      </c>
      <c r="BF18" s="119" t="s">
        <v>25</v>
      </c>
      <c r="BG18" s="110" t="s">
        <v>58</v>
      </c>
      <c r="BH18" s="119" t="s">
        <v>33</v>
      </c>
      <c r="BI18" s="110" t="s">
        <v>78</v>
      </c>
      <c r="BJ18" s="245" t="s">
        <v>8</v>
      </c>
      <c r="BK18" s="124" t="s">
        <v>74</v>
      </c>
      <c r="BL18" s="112" t="s">
        <v>10</v>
      </c>
      <c r="BM18" s="268" t="s">
        <v>73</v>
      </c>
    </row>
    <row r="19" spans="1:65" ht="12.75">
      <c r="A19" s="128"/>
      <c r="B19" s="128"/>
      <c r="C19" s="128"/>
      <c r="D19" s="70">
        <v>1</v>
      </c>
      <c r="E19" s="70">
        <f aca="true" t="shared" si="0" ref="E19:AC19">D19+1</f>
        <v>2</v>
      </c>
      <c r="F19" s="70">
        <f t="shared" si="0"/>
        <v>3</v>
      </c>
      <c r="G19" s="70">
        <f t="shared" si="0"/>
        <v>4</v>
      </c>
      <c r="H19" s="70">
        <f t="shared" si="0"/>
        <v>5</v>
      </c>
      <c r="I19" s="70">
        <f t="shared" si="0"/>
        <v>6</v>
      </c>
      <c r="J19" s="70">
        <f t="shared" si="0"/>
        <v>7</v>
      </c>
      <c r="K19" s="70">
        <f t="shared" si="0"/>
        <v>8</v>
      </c>
      <c r="L19" s="70">
        <f t="shared" si="0"/>
        <v>9</v>
      </c>
      <c r="M19" s="70">
        <f t="shared" si="0"/>
        <v>10</v>
      </c>
      <c r="N19" s="70">
        <f t="shared" si="0"/>
        <v>11</v>
      </c>
      <c r="O19" s="70">
        <f t="shared" si="0"/>
        <v>12</v>
      </c>
      <c r="P19" s="70">
        <f t="shared" si="0"/>
        <v>13</v>
      </c>
      <c r="Q19" s="70">
        <f t="shared" si="0"/>
        <v>14</v>
      </c>
      <c r="R19" s="70">
        <f t="shared" si="0"/>
        <v>15</v>
      </c>
      <c r="S19" s="70">
        <f t="shared" si="0"/>
        <v>16</v>
      </c>
      <c r="T19" s="70">
        <f t="shared" si="0"/>
        <v>17</v>
      </c>
      <c r="U19" s="70">
        <f t="shared" si="0"/>
        <v>18</v>
      </c>
      <c r="V19" s="70">
        <f t="shared" si="0"/>
        <v>19</v>
      </c>
      <c r="W19" s="70">
        <f t="shared" si="0"/>
        <v>20</v>
      </c>
      <c r="X19" s="70">
        <f t="shared" si="0"/>
        <v>21</v>
      </c>
      <c r="Y19" s="70">
        <f>X19+1</f>
        <v>22</v>
      </c>
      <c r="Z19" s="70">
        <f t="shared" si="0"/>
        <v>23</v>
      </c>
      <c r="AA19" s="70">
        <f t="shared" si="0"/>
        <v>24</v>
      </c>
      <c r="AB19" s="70">
        <f t="shared" si="0"/>
        <v>25</v>
      </c>
      <c r="AC19" s="70">
        <f t="shared" si="0"/>
        <v>26</v>
      </c>
      <c r="AD19" s="70">
        <v>27</v>
      </c>
      <c r="AE19" s="70">
        <v>28</v>
      </c>
      <c r="AF19" s="70">
        <v>29</v>
      </c>
      <c r="AG19" s="70">
        <v>30</v>
      </c>
      <c r="AH19" s="70">
        <v>31</v>
      </c>
      <c r="AI19" s="70">
        <v>32</v>
      </c>
      <c r="AJ19" s="70">
        <v>33</v>
      </c>
      <c r="AK19" s="70">
        <f aca="true" t="shared" si="1" ref="AK19:BA19">AJ19+1</f>
        <v>34</v>
      </c>
      <c r="AL19" s="70">
        <f>AK19+1</f>
        <v>35</v>
      </c>
      <c r="AM19" s="70">
        <f t="shared" si="1"/>
        <v>36</v>
      </c>
      <c r="AN19" s="70">
        <f t="shared" si="1"/>
        <v>37</v>
      </c>
      <c r="AO19" s="70">
        <f t="shared" si="1"/>
        <v>38</v>
      </c>
      <c r="AP19" s="70">
        <f t="shared" si="1"/>
        <v>39</v>
      </c>
      <c r="AQ19" s="70">
        <f t="shared" si="1"/>
        <v>40</v>
      </c>
      <c r="AR19" s="70">
        <f t="shared" si="1"/>
        <v>41</v>
      </c>
      <c r="AS19" s="70">
        <f t="shared" si="1"/>
        <v>42</v>
      </c>
      <c r="AT19" s="70">
        <f t="shared" si="1"/>
        <v>43</v>
      </c>
      <c r="AU19" s="70">
        <f t="shared" si="1"/>
        <v>44</v>
      </c>
      <c r="AV19" s="70">
        <f t="shared" si="1"/>
        <v>45</v>
      </c>
      <c r="AW19" s="70">
        <f t="shared" si="1"/>
        <v>46</v>
      </c>
      <c r="AX19" s="70">
        <f t="shared" si="1"/>
        <v>47</v>
      </c>
      <c r="AY19" s="70">
        <f t="shared" si="1"/>
        <v>48</v>
      </c>
      <c r="AZ19" s="70">
        <f t="shared" si="1"/>
        <v>49</v>
      </c>
      <c r="BA19" s="70">
        <f t="shared" si="1"/>
        <v>50</v>
      </c>
      <c r="BB19" s="71">
        <v>51</v>
      </c>
      <c r="BC19" s="71">
        <v>52</v>
      </c>
      <c r="BD19" s="113"/>
      <c r="BE19" s="125"/>
      <c r="BF19" s="119"/>
      <c r="BG19" s="110"/>
      <c r="BH19" s="119"/>
      <c r="BI19" s="110"/>
      <c r="BJ19" s="245"/>
      <c r="BK19" s="235"/>
      <c r="BL19" s="113"/>
      <c r="BM19" s="269"/>
    </row>
    <row r="20" spans="1:65" ht="12.75">
      <c r="A20" s="128"/>
      <c r="B20" s="128"/>
      <c r="C20" s="128"/>
      <c r="D20" s="118" t="s">
        <v>100</v>
      </c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29" t="s">
        <v>129</v>
      </c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1"/>
      <c r="BD20" s="113"/>
      <c r="BE20" s="125"/>
      <c r="BF20" s="119"/>
      <c r="BG20" s="110"/>
      <c r="BH20" s="119"/>
      <c r="BI20" s="110"/>
      <c r="BJ20" s="245"/>
      <c r="BK20" s="235"/>
      <c r="BL20" s="113"/>
      <c r="BM20" s="269"/>
    </row>
    <row r="21" spans="1:65" ht="12.75">
      <c r="A21" s="128"/>
      <c r="B21" s="128"/>
      <c r="C21" s="128"/>
      <c r="D21" s="118" t="s">
        <v>13</v>
      </c>
      <c r="E21" s="118"/>
      <c r="F21" s="118"/>
      <c r="G21" s="118"/>
      <c r="H21" s="118"/>
      <c r="I21" s="118" t="s">
        <v>14</v>
      </c>
      <c r="J21" s="118"/>
      <c r="K21" s="118"/>
      <c r="L21" s="118"/>
      <c r="M21" s="118" t="s">
        <v>15</v>
      </c>
      <c r="N21" s="118"/>
      <c r="O21" s="118"/>
      <c r="P21" s="118"/>
      <c r="Q21" s="118" t="s">
        <v>16</v>
      </c>
      <c r="R21" s="118"/>
      <c r="S21" s="118"/>
      <c r="T21" s="118"/>
      <c r="U21" s="118"/>
      <c r="V21" s="129" t="s">
        <v>17</v>
      </c>
      <c r="W21" s="240"/>
      <c r="X21" s="240"/>
      <c r="Y21" s="241"/>
      <c r="Z21" s="129" t="s">
        <v>18</v>
      </c>
      <c r="AA21" s="129"/>
      <c r="AB21" s="129"/>
      <c r="AC21" s="129"/>
      <c r="AD21" s="118" t="s">
        <v>19</v>
      </c>
      <c r="AE21" s="118"/>
      <c r="AF21" s="118"/>
      <c r="AG21" s="118"/>
      <c r="AH21" s="118"/>
      <c r="AI21" s="129" t="s">
        <v>20</v>
      </c>
      <c r="AJ21" s="240"/>
      <c r="AK21" s="240"/>
      <c r="AL21" s="241"/>
      <c r="AM21" s="118" t="s">
        <v>21</v>
      </c>
      <c r="AN21" s="118"/>
      <c r="AO21" s="118"/>
      <c r="AP21" s="118"/>
      <c r="AQ21" s="118" t="s">
        <v>22</v>
      </c>
      <c r="AR21" s="118"/>
      <c r="AS21" s="118"/>
      <c r="AT21" s="118"/>
      <c r="AU21" s="118"/>
      <c r="AV21" s="118" t="s">
        <v>23</v>
      </c>
      <c r="AW21" s="118"/>
      <c r="AX21" s="118"/>
      <c r="AY21" s="118"/>
      <c r="AZ21" s="118" t="s">
        <v>24</v>
      </c>
      <c r="BA21" s="118"/>
      <c r="BB21" s="118"/>
      <c r="BC21" s="118"/>
      <c r="BD21" s="113"/>
      <c r="BE21" s="125"/>
      <c r="BF21" s="119"/>
      <c r="BG21" s="110"/>
      <c r="BH21" s="119"/>
      <c r="BI21" s="110"/>
      <c r="BJ21" s="245"/>
      <c r="BK21" s="235"/>
      <c r="BL21" s="113"/>
      <c r="BM21" s="269"/>
    </row>
    <row r="22" spans="1:65" ht="12.75">
      <c r="A22" s="128"/>
      <c r="B22" s="128"/>
      <c r="C22" s="128"/>
      <c r="D22" s="70">
        <v>1</v>
      </c>
      <c r="E22" s="72">
        <v>2</v>
      </c>
      <c r="F22" s="72">
        <v>3</v>
      </c>
      <c r="G22" s="72">
        <v>4</v>
      </c>
      <c r="H22" s="73">
        <v>5</v>
      </c>
      <c r="I22" s="73">
        <v>1</v>
      </c>
      <c r="J22" s="73">
        <v>2</v>
      </c>
      <c r="K22" s="73">
        <v>3</v>
      </c>
      <c r="L22" s="73">
        <v>4</v>
      </c>
      <c r="M22" s="72">
        <v>1</v>
      </c>
      <c r="N22" s="72">
        <v>2</v>
      </c>
      <c r="O22" s="72">
        <v>3</v>
      </c>
      <c r="P22" s="72">
        <v>4</v>
      </c>
      <c r="Q22" s="72">
        <v>1</v>
      </c>
      <c r="R22" s="72">
        <v>2</v>
      </c>
      <c r="S22" s="72">
        <v>3</v>
      </c>
      <c r="T22" s="72">
        <v>4</v>
      </c>
      <c r="U22" s="73">
        <v>5</v>
      </c>
      <c r="V22" s="72">
        <v>1</v>
      </c>
      <c r="W22" s="72">
        <v>2</v>
      </c>
      <c r="X22" s="72">
        <v>3</v>
      </c>
      <c r="Y22" s="72">
        <v>4</v>
      </c>
      <c r="Z22" s="72">
        <v>1</v>
      </c>
      <c r="AA22" s="72">
        <v>2</v>
      </c>
      <c r="AB22" s="72">
        <v>3</v>
      </c>
      <c r="AC22" s="72">
        <v>3</v>
      </c>
      <c r="AD22" s="73">
        <v>1</v>
      </c>
      <c r="AE22" s="73">
        <v>2</v>
      </c>
      <c r="AF22" s="73">
        <v>3</v>
      </c>
      <c r="AG22" s="73">
        <v>4</v>
      </c>
      <c r="AH22" s="73">
        <v>5</v>
      </c>
      <c r="AI22" s="73">
        <v>1</v>
      </c>
      <c r="AJ22" s="73">
        <v>2</v>
      </c>
      <c r="AK22" s="73">
        <v>3</v>
      </c>
      <c r="AL22" s="73">
        <v>3</v>
      </c>
      <c r="AM22" s="73">
        <v>1</v>
      </c>
      <c r="AN22" s="73">
        <v>2</v>
      </c>
      <c r="AO22" s="73">
        <v>3</v>
      </c>
      <c r="AP22" s="73">
        <v>4</v>
      </c>
      <c r="AQ22" s="72">
        <v>1</v>
      </c>
      <c r="AR22" s="72">
        <v>2</v>
      </c>
      <c r="AS22" s="72">
        <v>3</v>
      </c>
      <c r="AT22" s="72">
        <v>4</v>
      </c>
      <c r="AU22" s="72">
        <v>5</v>
      </c>
      <c r="AV22" s="73">
        <v>1</v>
      </c>
      <c r="AW22" s="73">
        <v>2</v>
      </c>
      <c r="AX22" s="73">
        <v>3</v>
      </c>
      <c r="AY22" s="72">
        <v>4</v>
      </c>
      <c r="AZ22" s="70">
        <v>1</v>
      </c>
      <c r="BA22" s="70">
        <v>2</v>
      </c>
      <c r="BB22" s="70">
        <v>3</v>
      </c>
      <c r="BC22" s="70">
        <v>4</v>
      </c>
      <c r="BD22" s="113"/>
      <c r="BE22" s="125"/>
      <c r="BF22" s="119"/>
      <c r="BG22" s="110"/>
      <c r="BH22" s="119"/>
      <c r="BI22" s="110"/>
      <c r="BJ22" s="245"/>
      <c r="BK22" s="235"/>
      <c r="BL22" s="113"/>
      <c r="BM22" s="269"/>
    </row>
    <row r="23" spans="1:65" ht="27" customHeight="1">
      <c r="A23" s="128"/>
      <c r="B23" s="128"/>
      <c r="C23" s="128"/>
      <c r="D23" s="70">
        <v>3</v>
      </c>
      <c r="E23" s="72">
        <v>10</v>
      </c>
      <c r="F23" s="72">
        <v>17</v>
      </c>
      <c r="G23" s="72">
        <v>24</v>
      </c>
      <c r="H23" s="72">
        <v>1</v>
      </c>
      <c r="I23" s="72">
        <v>8</v>
      </c>
      <c r="J23" s="72">
        <v>15</v>
      </c>
      <c r="K23" s="72">
        <v>22</v>
      </c>
      <c r="L23" s="72">
        <v>29</v>
      </c>
      <c r="M23" s="72">
        <v>5</v>
      </c>
      <c r="N23" s="72">
        <v>12</v>
      </c>
      <c r="O23" s="72">
        <v>19</v>
      </c>
      <c r="P23" s="72">
        <v>26</v>
      </c>
      <c r="Q23" s="72">
        <v>3</v>
      </c>
      <c r="R23" s="72">
        <v>10</v>
      </c>
      <c r="S23" s="72">
        <v>17</v>
      </c>
      <c r="T23" s="72">
        <v>24</v>
      </c>
      <c r="U23" s="72">
        <v>31</v>
      </c>
      <c r="V23" s="72">
        <v>7</v>
      </c>
      <c r="W23" s="72">
        <v>14</v>
      </c>
      <c r="X23" s="72">
        <v>21</v>
      </c>
      <c r="Y23" s="72">
        <v>28</v>
      </c>
      <c r="Z23" s="72">
        <v>4</v>
      </c>
      <c r="AA23" s="72">
        <v>11</v>
      </c>
      <c r="AB23" s="72">
        <v>18</v>
      </c>
      <c r="AC23" s="72">
        <v>25</v>
      </c>
      <c r="AD23" s="72">
        <v>4</v>
      </c>
      <c r="AE23" s="72">
        <v>11</v>
      </c>
      <c r="AF23" s="72">
        <v>18</v>
      </c>
      <c r="AG23" s="72">
        <v>25</v>
      </c>
      <c r="AH23" s="72">
        <v>1</v>
      </c>
      <c r="AI23" s="72">
        <v>8</v>
      </c>
      <c r="AJ23" s="72">
        <v>15</v>
      </c>
      <c r="AK23" s="72">
        <v>22</v>
      </c>
      <c r="AL23" s="72">
        <v>29</v>
      </c>
      <c r="AM23" s="72">
        <v>6</v>
      </c>
      <c r="AN23" s="72">
        <v>13</v>
      </c>
      <c r="AO23" s="72">
        <v>20</v>
      </c>
      <c r="AP23" s="72">
        <v>27</v>
      </c>
      <c r="AQ23" s="72">
        <v>3</v>
      </c>
      <c r="AR23" s="72">
        <v>10</v>
      </c>
      <c r="AS23" s="72">
        <v>17</v>
      </c>
      <c r="AT23" s="72">
        <v>24</v>
      </c>
      <c r="AU23" s="72">
        <v>1</v>
      </c>
      <c r="AV23" s="72">
        <v>8</v>
      </c>
      <c r="AW23" s="72">
        <v>15</v>
      </c>
      <c r="AX23" s="72">
        <v>22</v>
      </c>
      <c r="AY23" s="72">
        <v>29</v>
      </c>
      <c r="AZ23" s="70">
        <v>5</v>
      </c>
      <c r="BA23" s="70">
        <v>12</v>
      </c>
      <c r="BB23" s="70">
        <v>19</v>
      </c>
      <c r="BC23" s="70">
        <v>2</v>
      </c>
      <c r="BD23" s="114"/>
      <c r="BE23" s="126"/>
      <c r="BF23" s="119"/>
      <c r="BG23" s="110"/>
      <c r="BH23" s="119"/>
      <c r="BI23" s="110"/>
      <c r="BJ23" s="245"/>
      <c r="BK23" s="236"/>
      <c r="BL23" s="114"/>
      <c r="BM23" s="270"/>
    </row>
    <row r="24" spans="1:65" ht="14.25" customHeight="1">
      <c r="A24" s="127" t="s">
        <v>54</v>
      </c>
      <c r="B24" s="127"/>
      <c r="C24" s="127"/>
      <c r="D24" s="74"/>
      <c r="E24" s="74"/>
      <c r="F24" s="75"/>
      <c r="G24" s="75"/>
      <c r="H24" s="75"/>
      <c r="I24" s="76" t="s">
        <v>48</v>
      </c>
      <c r="J24" s="76" t="s">
        <v>48</v>
      </c>
      <c r="K24" s="76" t="s">
        <v>48</v>
      </c>
      <c r="L24" s="76" t="s">
        <v>48</v>
      </c>
      <c r="M24" s="76" t="s">
        <v>48</v>
      </c>
      <c r="N24" s="76" t="s">
        <v>48</v>
      </c>
      <c r="O24" s="76" t="s">
        <v>48</v>
      </c>
      <c r="P24" s="76" t="s">
        <v>48</v>
      </c>
      <c r="Q24" s="76" t="s">
        <v>48</v>
      </c>
      <c r="R24" s="76" t="s">
        <v>48</v>
      </c>
      <c r="S24" s="76" t="s">
        <v>48</v>
      </c>
      <c r="T24" s="76" t="s">
        <v>46</v>
      </c>
      <c r="U24" s="76" t="s">
        <v>47</v>
      </c>
      <c r="V24" s="76" t="s">
        <v>47</v>
      </c>
      <c r="W24" s="76" t="s">
        <v>77</v>
      </c>
      <c r="X24" s="76" t="s">
        <v>77</v>
      </c>
      <c r="Y24" s="76" t="s">
        <v>77</v>
      </c>
      <c r="Z24" s="76" t="s">
        <v>77</v>
      </c>
      <c r="AA24" s="76" t="s">
        <v>77</v>
      </c>
      <c r="AB24" s="76" t="s">
        <v>48</v>
      </c>
      <c r="AC24" s="76" t="s">
        <v>48</v>
      </c>
      <c r="AD24" s="76" t="s">
        <v>48</v>
      </c>
      <c r="AE24" s="76" t="s">
        <v>48</v>
      </c>
      <c r="AF24" s="76" t="s">
        <v>48</v>
      </c>
      <c r="AG24" s="76" t="s">
        <v>48</v>
      </c>
      <c r="AH24" s="76" t="s">
        <v>48</v>
      </c>
      <c r="AI24" s="76" t="s">
        <v>48</v>
      </c>
      <c r="AJ24" s="76" t="s">
        <v>48</v>
      </c>
      <c r="AK24" s="76" t="s">
        <v>48</v>
      </c>
      <c r="AL24" s="76" t="s">
        <v>48</v>
      </c>
      <c r="AM24" s="76" t="s">
        <v>48</v>
      </c>
      <c r="AN24" s="76" t="s">
        <v>48</v>
      </c>
      <c r="AO24" s="76" t="s">
        <v>46</v>
      </c>
      <c r="AP24" s="76" t="s">
        <v>77</v>
      </c>
      <c r="AQ24" s="76" t="s">
        <v>77</v>
      </c>
      <c r="AR24" s="76" t="s">
        <v>77</v>
      </c>
      <c r="AS24" s="76" t="s">
        <v>77</v>
      </c>
      <c r="AT24" s="76" t="s">
        <v>77</v>
      </c>
      <c r="AU24" s="76" t="s">
        <v>77</v>
      </c>
      <c r="AV24" s="76" t="s">
        <v>77</v>
      </c>
      <c r="AW24" s="76" t="s">
        <v>77</v>
      </c>
      <c r="AX24" s="76" t="s">
        <v>47</v>
      </c>
      <c r="AY24" s="76" t="s">
        <v>47</v>
      </c>
      <c r="AZ24" s="76" t="s">
        <v>47</v>
      </c>
      <c r="BA24" s="76" t="s">
        <v>47</v>
      </c>
      <c r="BB24" s="76" t="s">
        <v>47</v>
      </c>
      <c r="BC24" s="76" t="s">
        <v>47</v>
      </c>
      <c r="BD24" s="36" t="s">
        <v>54</v>
      </c>
      <c r="BE24" s="36">
        <v>24</v>
      </c>
      <c r="BF24" s="36">
        <v>2</v>
      </c>
      <c r="BG24" s="36"/>
      <c r="BH24" s="36"/>
      <c r="BI24" s="36">
        <v>13</v>
      </c>
      <c r="BJ24" s="36">
        <v>8</v>
      </c>
      <c r="BK24" s="36"/>
      <c r="BL24" s="36">
        <f>SUM(BE24:BJ24)</f>
        <v>47</v>
      </c>
      <c r="BM24" s="33">
        <v>47</v>
      </c>
    </row>
    <row r="25" spans="1:65" ht="15" customHeight="1">
      <c r="A25" s="127" t="s">
        <v>55</v>
      </c>
      <c r="B25" s="127"/>
      <c r="C25" s="127"/>
      <c r="D25" s="76" t="s">
        <v>77</v>
      </c>
      <c r="E25" s="76" t="s">
        <v>77</v>
      </c>
      <c r="F25" s="76" t="s">
        <v>77</v>
      </c>
      <c r="G25" s="76" t="s">
        <v>77</v>
      </c>
      <c r="H25" s="76" t="s">
        <v>77</v>
      </c>
      <c r="I25" s="76" t="s">
        <v>48</v>
      </c>
      <c r="J25" s="76" t="s">
        <v>48</v>
      </c>
      <c r="K25" s="76" t="s">
        <v>48</v>
      </c>
      <c r="L25" s="76" t="s">
        <v>48</v>
      </c>
      <c r="M25" s="77" t="s">
        <v>48</v>
      </c>
      <c r="N25" s="78" t="s">
        <v>48</v>
      </c>
      <c r="O25" s="78" t="s">
        <v>48</v>
      </c>
      <c r="P25" s="78" t="s">
        <v>48</v>
      </c>
      <c r="Q25" s="78" t="s">
        <v>48</v>
      </c>
      <c r="R25" s="78" t="s">
        <v>48</v>
      </c>
      <c r="S25" s="78" t="s">
        <v>48</v>
      </c>
      <c r="T25" s="78" t="s">
        <v>46</v>
      </c>
      <c r="U25" s="76" t="s">
        <v>47</v>
      </c>
      <c r="V25" s="76" t="s">
        <v>47</v>
      </c>
      <c r="W25" s="76" t="s">
        <v>77</v>
      </c>
      <c r="X25" s="76" t="s">
        <v>77</v>
      </c>
      <c r="Y25" s="76" t="s">
        <v>77</v>
      </c>
      <c r="Z25" s="76" t="s">
        <v>77</v>
      </c>
      <c r="AA25" s="76" t="s">
        <v>77</v>
      </c>
      <c r="AB25" s="76" t="s">
        <v>48</v>
      </c>
      <c r="AC25" s="76" t="s">
        <v>48</v>
      </c>
      <c r="AD25" s="76" t="s">
        <v>48</v>
      </c>
      <c r="AE25" s="76" t="s">
        <v>48</v>
      </c>
      <c r="AF25" s="76" t="s">
        <v>48</v>
      </c>
      <c r="AG25" s="76" t="s">
        <v>48</v>
      </c>
      <c r="AH25" s="76" t="s">
        <v>48</v>
      </c>
      <c r="AI25" s="76" t="s">
        <v>48</v>
      </c>
      <c r="AJ25" s="76" t="s">
        <v>48</v>
      </c>
      <c r="AK25" s="76" t="s">
        <v>48</v>
      </c>
      <c r="AL25" s="76" t="s">
        <v>48</v>
      </c>
      <c r="AM25" s="76" t="s">
        <v>48</v>
      </c>
      <c r="AN25" s="76" t="s">
        <v>48</v>
      </c>
      <c r="AO25" s="76" t="s">
        <v>46</v>
      </c>
      <c r="AP25" s="76" t="s">
        <v>77</v>
      </c>
      <c r="AQ25" s="76" t="s">
        <v>77</v>
      </c>
      <c r="AR25" s="76" t="s">
        <v>77</v>
      </c>
      <c r="AS25" s="76" t="s">
        <v>77</v>
      </c>
      <c r="AT25" s="76" t="s">
        <v>77</v>
      </c>
      <c r="AU25" s="76" t="s">
        <v>77</v>
      </c>
      <c r="AV25" s="76" t="s">
        <v>77</v>
      </c>
      <c r="AW25" s="76" t="s">
        <v>77</v>
      </c>
      <c r="AX25" s="76" t="s">
        <v>47</v>
      </c>
      <c r="AY25" s="76" t="s">
        <v>47</v>
      </c>
      <c r="AZ25" s="76" t="s">
        <v>47</v>
      </c>
      <c r="BA25" s="76" t="s">
        <v>47</v>
      </c>
      <c r="BB25" s="76" t="s">
        <v>47</v>
      </c>
      <c r="BC25" s="76" t="s">
        <v>47</v>
      </c>
      <c r="BD25" s="36" t="s">
        <v>55</v>
      </c>
      <c r="BE25" s="36">
        <v>24</v>
      </c>
      <c r="BF25" s="36">
        <v>2</v>
      </c>
      <c r="BG25" s="33"/>
      <c r="BH25" s="36"/>
      <c r="BI25" s="36">
        <v>18</v>
      </c>
      <c r="BJ25" s="36">
        <v>8</v>
      </c>
      <c r="BK25" s="36"/>
      <c r="BL25" s="36">
        <f>SUM(BE25:BJ25)</f>
        <v>52</v>
      </c>
      <c r="BM25" s="33">
        <v>52</v>
      </c>
    </row>
    <row r="26" spans="1:65" ht="14.25" customHeight="1">
      <c r="A26" s="127" t="s">
        <v>56</v>
      </c>
      <c r="B26" s="127"/>
      <c r="C26" s="127"/>
      <c r="D26" s="76" t="s">
        <v>77</v>
      </c>
      <c r="E26" s="76" t="s">
        <v>77</v>
      </c>
      <c r="F26" s="76" t="s">
        <v>77</v>
      </c>
      <c r="G26" s="76" t="s">
        <v>77</v>
      </c>
      <c r="H26" s="76" t="s">
        <v>77</v>
      </c>
      <c r="I26" s="76" t="s">
        <v>77</v>
      </c>
      <c r="J26" s="76" t="s">
        <v>77</v>
      </c>
      <c r="K26" s="76" t="s">
        <v>77</v>
      </c>
      <c r="L26" s="76" t="s">
        <v>77</v>
      </c>
      <c r="M26" s="77" t="s">
        <v>77</v>
      </c>
      <c r="N26" s="78" t="s">
        <v>77</v>
      </c>
      <c r="O26" s="78" t="s">
        <v>77</v>
      </c>
      <c r="P26" s="78" t="s">
        <v>77</v>
      </c>
      <c r="Q26" s="78" t="s">
        <v>77</v>
      </c>
      <c r="R26" s="78" t="s">
        <v>77</v>
      </c>
      <c r="S26" s="78" t="s">
        <v>77</v>
      </c>
      <c r="T26" s="78" t="s">
        <v>77</v>
      </c>
      <c r="U26" s="76" t="s">
        <v>47</v>
      </c>
      <c r="V26" s="76" t="s">
        <v>47</v>
      </c>
      <c r="W26" s="76" t="s">
        <v>77</v>
      </c>
      <c r="X26" s="76" t="s">
        <v>77</v>
      </c>
      <c r="Y26" s="76" t="s">
        <v>77</v>
      </c>
      <c r="Z26" s="76" t="s">
        <v>77</v>
      </c>
      <c r="AA26" s="77" t="s">
        <v>77</v>
      </c>
      <c r="AB26" s="77" t="s">
        <v>77</v>
      </c>
      <c r="AC26" s="77" t="s">
        <v>44</v>
      </c>
      <c r="AD26" s="77" t="s">
        <v>44</v>
      </c>
      <c r="AE26" s="76" t="s">
        <v>77</v>
      </c>
      <c r="AF26" s="76" t="s">
        <v>77</v>
      </c>
      <c r="AG26" s="76" t="s">
        <v>77</v>
      </c>
      <c r="AH26" s="76" t="s">
        <v>77</v>
      </c>
      <c r="AI26" s="76" t="s">
        <v>77</v>
      </c>
      <c r="AJ26" s="76" t="s">
        <v>77</v>
      </c>
      <c r="AK26" s="76" t="s">
        <v>77</v>
      </c>
      <c r="AL26" s="76" t="s">
        <v>77</v>
      </c>
      <c r="AM26" s="78" t="s">
        <v>77</v>
      </c>
      <c r="AN26" s="78" t="s">
        <v>77</v>
      </c>
      <c r="AO26" s="78" t="s">
        <v>77</v>
      </c>
      <c r="AP26" s="77" t="s">
        <v>77</v>
      </c>
      <c r="AQ26" s="77" t="s">
        <v>77</v>
      </c>
      <c r="AR26" s="77" t="s">
        <v>77</v>
      </c>
      <c r="AS26" s="77" t="s">
        <v>77</v>
      </c>
      <c r="AT26" s="78" t="s">
        <v>77</v>
      </c>
      <c r="AU26" s="78" t="s">
        <v>77</v>
      </c>
      <c r="AV26" s="78" t="s">
        <v>77</v>
      </c>
      <c r="AW26" s="78" t="s">
        <v>77</v>
      </c>
      <c r="AX26" s="77" t="s">
        <v>47</v>
      </c>
      <c r="AY26" s="77" t="s">
        <v>47</v>
      </c>
      <c r="AZ26" s="77" t="s">
        <v>47</v>
      </c>
      <c r="BA26" s="77" t="s">
        <v>47</v>
      </c>
      <c r="BB26" s="77" t="s">
        <v>47</v>
      </c>
      <c r="BC26" s="77" t="s">
        <v>47</v>
      </c>
      <c r="BD26" s="36" t="s">
        <v>56</v>
      </c>
      <c r="BE26" s="36"/>
      <c r="BF26" s="36"/>
      <c r="BG26" s="36">
        <v>4</v>
      </c>
      <c r="BH26" s="36"/>
      <c r="BI26" s="36">
        <v>40</v>
      </c>
      <c r="BJ26" s="36">
        <v>8</v>
      </c>
      <c r="BK26" s="36"/>
      <c r="BL26" s="36">
        <f>SUM(BE26:BJ26)</f>
        <v>52</v>
      </c>
      <c r="BM26" s="33">
        <v>52</v>
      </c>
    </row>
    <row r="27" spans="1:65" ht="14.25" customHeight="1">
      <c r="A27" s="127" t="s">
        <v>59</v>
      </c>
      <c r="B27" s="127"/>
      <c r="C27" s="127"/>
      <c r="D27" s="76" t="s">
        <v>77</v>
      </c>
      <c r="E27" s="76" t="s">
        <v>77</v>
      </c>
      <c r="F27" s="76" t="s">
        <v>77</v>
      </c>
      <c r="G27" s="76" t="s">
        <v>77</v>
      </c>
      <c r="H27" s="76" t="s">
        <v>77</v>
      </c>
      <c r="I27" s="76" t="s">
        <v>77</v>
      </c>
      <c r="J27" s="76" t="s">
        <v>77</v>
      </c>
      <c r="K27" s="76" t="s">
        <v>77</v>
      </c>
      <c r="L27" s="76" t="s">
        <v>77</v>
      </c>
      <c r="M27" s="76" t="s">
        <v>77</v>
      </c>
      <c r="N27" s="76" t="s">
        <v>77</v>
      </c>
      <c r="O27" s="76" t="s">
        <v>44</v>
      </c>
      <c r="P27" s="76" t="s">
        <v>44</v>
      </c>
      <c r="Q27" s="76" t="s">
        <v>77</v>
      </c>
      <c r="R27" s="76" t="s">
        <v>77</v>
      </c>
      <c r="S27" s="76" t="s">
        <v>77</v>
      </c>
      <c r="T27" s="76" t="s">
        <v>77</v>
      </c>
      <c r="U27" s="76" t="s">
        <v>77</v>
      </c>
      <c r="V27" s="76" t="s">
        <v>77</v>
      </c>
      <c r="W27" s="76" t="s">
        <v>77</v>
      </c>
      <c r="X27" s="76" t="s">
        <v>77</v>
      </c>
      <c r="Y27" s="76" t="s">
        <v>77</v>
      </c>
      <c r="Z27" s="76" t="s">
        <v>77</v>
      </c>
      <c r="AA27" s="76" t="s">
        <v>77</v>
      </c>
      <c r="AB27" s="76" t="s">
        <v>77</v>
      </c>
      <c r="AC27" s="76" t="s">
        <v>77</v>
      </c>
      <c r="AD27" s="76" t="s">
        <v>77</v>
      </c>
      <c r="AE27" s="76" t="s">
        <v>77</v>
      </c>
      <c r="AF27" s="76" t="s">
        <v>77</v>
      </c>
      <c r="AG27" s="76" t="s">
        <v>77</v>
      </c>
      <c r="AH27" s="76" t="s">
        <v>77</v>
      </c>
      <c r="AI27" s="76" t="s">
        <v>77</v>
      </c>
      <c r="AJ27" s="76" t="s">
        <v>77</v>
      </c>
      <c r="AK27" s="76" t="s">
        <v>77</v>
      </c>
      <c r="AL27" s="76" t="s">
        <v>77</v>
      </c>
      <c r="AM27" s="76" t="s">
        <v>77</v>
      </c>
      <c r="AN27" s="76" t="s">
        <v>77</v>
      </c>
      <c r="AO27" s="76" t="s">
        <v>77</v>
      </c>
      <c r="AP27" s="76" t="s">
        <v>77</v>
      </c>
      <c r="AQ27" s="76" t="s">
        <v>63</v>
      </c>
      <c r="AR27" s="76" t="s">
        <v>63</v>
      </c>
      <c r="AS27" s="76"/>
      <c r="AT27" s="76"/>
      <c r="AU27" s="76"/>
      <c r="AV27" s="78"/>
      <c r="AW27" s="78"/>
      <c r="AX27" s="77"/>
      <c r="AY27" s="77"/>
      <c r="AZ27" s="77"/>
      <c r="BA27" s="77"/>
      <c r="BB27" s="77"/>
      <c r="BC27" s="77"/>
      <c r="BD27" s="36" t="s">
        <v>59</v>
      </c>
      <c r="BE27" s="36"/>
      <c r="BF27" s="36"/>
      <c r="BG27" s="36"/>
      <c r="BH27" s="36"/>
      <c r="BI27" s="36">
        <v>44</v>
      </c>
      <c r="BJ27" s="36">
        <v>8</v>
      </c>
      <c r="BK27" s="36"/>
      <c r="BL27" s="36">
        <f>SUM(BE27:BJ27)</f>
        <v>52</v>
      </c>
      <c r="BM27" s="33">
        <v>52</v>
      </c>
    </row>
    <row r="28" spans="1:55" s="45" customFormat="1" ht="12.75">
      <c r="A28" s="44"/>
      <c r="B28" s="44"/>
      <c r="C28" s="44"/>
      <c r="D28" s="44"/>
      <c r="E28" s="44" t="s">
        <v>3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</row>
    <row r="29" spans="1:55" ht="9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</row>
    <row r="30" spans="1:65" ht="12.75">
      <c r="A30" s="11"/>
      <c r="B30" s="11"/>
      <c r="C30" s="11"/>
      <c r="D30" s="11"/>
      <c r="E30" s="33" t="s">
        <v>48</v>
      </c>
      <c r="F30" s="11"/>
      <c r="G30" s="11" t="s">
        <v>4</v>
      </c>
      <c r="H30" s="11"/>
      <c r="I30" s="11"/>
      <c r="J30" s="11"/>
      <c r="K30" s="11"/>
      <c r="L30" s="11"/>
      <c r="M30" s="11"/>
      <c r="N30" s="11"/>
      <c r="O30" s="43" t="s">
        <v>47</v>
      </c>
      <c r="P30" s="11"/>
      <c r="Q30" s="11" t="s">
        <v>5</v>
      </c>
      <c r="R30" s="11"/>
      <c r="S30" s="11"/>
      <c r="T30" s="11"/>
      <c r="U30" s="11"/>
      <c r="V30" s="11"/>
      <c r="W30" s="11"/>
      <c r="X30" s="11"/>
      <c r="Y30" s="28"/>
      <c r="Z30" s="11"/>
      <c r="AA30" s="11"/>
      <c r="AB30" s="27" t="s">
        <v>57</v>
      </c>
      <c r="AC30" s="11"/>
      <c r="AD30" s="137" t="s">
        <v>79</v>
      </c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T30" s="52"/>
      <c r="AU30" s="13"/>
      <c r="AV30" s="142"/>
      <c r="AW30" s="144"/>
      <c r="AX30" s="144"/>
      <c r="AY30" s="144"/>
      <c r="AZ30" s="144"/>
      <c r="BA30" s="144"/>
      <c r="BB30" s="144"/>
      <c r="BC30" s="144"/>
      <c r="BD30" s="144"/>
      <c r="BE30" s="144"/>
      <c r="BM30" s="54" t="s">
        <v>34</v>
      </c>
    </row>
    <row r="31" spans="1:57" ht="12.75">
      <c r="A31" s="11"/>
      <c r="B31" s="11"/>
      <c r="C31" s="11"/>
      <c r="D31" s="11"/>
      <c r="E31" s="32" t="s">
        <v>46</v>
      </c>
      <c r="F31" s="11"/>
      <c r="G31" s="11" t="s">
        <v>6</v>
      </c>
      <c r="H31" s="11"/>
      <c r="I31" s="11"/>
      <c r="J31" s="11"/>
      <c r="K31" s="11"/>
      <c r="L31" s="11"/>
      <c r="M31" s="11"/>
      <c r="N31" s="11"/>
      <c r="O31" s="36" t="s">
        <v>44</v>
      </c>
      <c r="P31" s="11"/>
      <c r="Q31" s="11" t="s">
        <v>60</v>
      </c>
      <c r="R31" s="11"/>
      <c r="S31" s="11"/>
      <c r="T31" s="11"/>
      <c r="U31" s="11"/>
      <c r="V31" s="11"/>
      <c r="W31" s="11"/>
      <c r="X31" s="11"/>
      <c r="Y31" s="13"/>
      <c r="Z31" s="13"/>
      <c r="AA31" s="11"/>
      <c r="AB31" s="27" t="s">
        <v>63</v>
      </c>
      <c r="AC31" s="11"/>
      <c r="AD31" s="137" t="s">
        <v>80</v>
      </c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T31" s="53"/>
      <c r="AU31" s="56"/>
      <c r="AV31" s="142"/>
      <c r="AW31" s="142"/>
      <c r="AX31" s="142"/>
      <c r="AY31" s="142"/>
      <c r="AZ31" s="142"/>
      <c r="BA31" s="142"/>
      <c r="BB31" s="142"/>
      <c r="BC31" s="142"/>
      <c r="BD31" s="142"/>
      <c r="BE31" s="56"/>
    </row>
    <row r="32" spans="1:57" ht="12.75">
      <c r="A32" s="11"/>
      <c r="B32" s="11"/>
      <c r="C32" s="11"/>
      <c r="D32" s="11"/>
      <c r="E32" s="28"/>
      <c r="F32" s="11"/>
      <c r="G32" s="11"/>
      <c r="H32" s="11"/>
      <c r="I32" s="11"/>
      <c r="J32" s="11"/>
      <c r="K32" s="11"/>
      <c r="L32" s="11"/>
      <c r="M32" s="11"/>
      <c r="N32" s="11"/>
      <c r="O32" s="29"/>
      <c r="P32" s="11"/>
      <c r="Q32" s="11"/>
      <c r="R32" s="11"/>
      <c r="S32" s="11"/>
      <c r="T32" s="11"/>
      <c r="U32" s="11"/>
      <c r="V32" s="11"/>
      <c r="W32" s="11"/>
      <c r="X32" s="11"/>
      <c r="Y32" s="13"/>
      <c r="Z32" s="13"/>
      <c r="AA32" s="11"/>
      <c r="AB32" s="30"/>
      <c r="AC32" s="11"/>
      <c r="AD32" s="11"/>
      <c r="AE32" s="11"/>
      <c r="AF32" s="11"/>
      <c r="AG32" s="11"/>
      <c r="AH32" s="11"/>
      <c r="AI32" s="11"/>
      <c r="AJ32" s="11"/>
      <c r="AK32" s="11"/>
      <c r="AL32" s="13"/>
      <c r="AM32" s="13"/>
      <c r="AN32" s="28"/>
      <c r="AO32" s="11"/>
      <c r="AP32" s="15"/>
      <c r="AQ32" s="17"/>
      <c r="AR32" s="17"/>
      <c r="AS32" s="17"/>
      <c r="AT32" s="15"/>
      <c r="AU32" s="15"/>
      <c r="AV32" s="142"/>
      <c r="AW32" s="144"/>
      <c r="AX32" s="144"/>
      <c r="AY32" s="144"/>
      <c r="AZ32" s="144"/>
      <c r="BA32" s="144"/>
      <c r="BB32" s="144"/>
      <c r="BC32" s="144"/>
      <c r="BD32" s="56"/>
      <c r="BE32" s="56"/>
    </row>
    <row r="33" spans="1:55" ht="15">
      <c r="A33" s="11"/>
      <c r="B33" s="11"/>
      <c r="C33" s="11"/>
      <c r="D33" s="34" t="s">
        <v>37</v>
      </c>
      <c r="E33" s="28"/>
      <c r="F33" s="11"/>
      <c r="G33" s="11"/>
      <c r="H33" s="11"/>
      <c r="I33" s="11"/>
      <c r="J33" s="11"/>
      <c r="K33" s="11"/>
      <c r="L33" s="11"/>
      <c r="M33" s="11"/>
      <c r="N33" s="11"/>
      <c r="O33" s="29"/>
      <c r="P33" s="11"/>
      <c r="Q33" s="11"/>
      <c r="R33" s="11"/>
      <c r="S33" s="11"/>
      <c r="T33" s="11"/>
      <c r="U33" s="11"/>
      <c r="V33" s="11"/>
      <c r="W33" s="11"/>
      <c r="X33" s="11"/>
      <c r="Y33" s="13"/>
      <c r="Z33" s="13"/>
      <c r="AA33" s="11"/>
      <c r="AB33" s="31"/>
      <c r="AC33" s="11"/>
      <c r="AD33" s="11"/>
      <c r="AE33" s="11"/>
      <c r="AF33" s="11"/>
      <c r="AG33" s="11"/>
      <c r="AH33" s="11"/>
      <c r="AI33" s="11"/>
      <c r="AJ33" s="271" t="s">
        <v>88</v>
      </c>
      <c r="AK33" s="271"/>
      <c r="AL33" s="271"/>
      <c r="AM33" s="271"/>
      <c r="AN33" s="271"/>
      <c r="AO33" s="271"/>
      <c r="AP33" s="144"/>
      <c r="AQ33" s="144"/>
      <c r="AR33" s="144"/>
      <c r="AS33" s="11"/>
      <c r="AT33" s="11"/>
      <c r="AU33" s="11"/>
      <c r="AV33" s="17"/>
      <c r="AW33" s="17"/>
      <c r="AX33" s="17"/>
      <c r="AY33" s="11"/>
      <c r="AZ33" s="11"/>
      <c r="BA33" s="11"/>
      <c r="BB33" s="11"/>
      <c r="BC33" s="11"/>
    </row>
    <row r="34" spans="4:59" ht="25.5" customHeight="1">
      <c r="D34" s="89" t="s">
        <v>31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111" t="s">
        <v>11</v>
      </c>
      <c r="X34" s="111"/>
      <c r="Y34" s="111"/>
      <c r="Z34" s="111" t="s">
        <v>32</v>
      </c>
      <c r="AA34" s="111"/>
      <c r="AB34" s="111"/>
      <c r="AC34" s="57"/>
      <c r="AD34" s="57"/>
      <c r="AE34" s="57"/>
      <c r="AF34" s="57"/>
      <c r="AG34" s="57"/>
      <c r="AH34" s="57"/>
      <c r="AI34" s="57"/>
      <c r="AJ34" s="89" t="s">
        <v>72</v>
      </c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 t="s">
        <v>62</v>
      </c>
      <c r="AX34" s="89"/>
      <c r="AY34" s="89"/>
      <c r="AZ34" s="89"/>
      <c r="BA34" s="89"/>
      <c r="BB34" s="89"/>
      <c r="BC34" s="89" t="s">
        <v>11</v>
      </c>
      <c r="BD34" s="89"/>
      <c r="BE34" s="89"/>
      <c r="BF34" s="90"/>
      <c r="BG34" s="90"/>
    </row>
    <row r="35" spans="4:59" ht="36" customHeight="1">
      <c r="D35" s="237" t="s">
        <v>61</v>
      </c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9"/>
      <c r="W35" s="246">
        <v>6.7</v>
      </c>
      <c r="X35" s="246"/>
      <c r="Y35" s="246"/>
      <c r="Z35" s="246">
        <v>4</v>
      </c>
      <c r="AA35" s="246"/>
      <c r="AB35" s="246"/>
      <c r="AJ35" s="89" t="s">
        <v>89</v>
      </c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>
        <v>8</v>
      </c>
      <c r="BD35" s="89"/>
      <c r="BE35" s="89"/>
      <c r="BF35" s="90"/>
      <c r="BG35" s="90"/>
    </row>
    <row r="36" spans="36:57" ht="12.75" customHeight="1"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35"/>
      <c r="BD36" s="35"/>
      <c r="BE36" s="35"/>
    </row>
    <row r="37" spans="4:51" ht="12.75">
      <c r="D37" s="1"/>
      <c r="E37" s="3"/>
      <c r="F37" s="1"/>
      <c r="G37" s="1"/>
      <c r="H37" s="1"/>
      <c r="I37" s="1"/>
      <c r="J37" s="1"/>
      <c r="K37" s="1"/>
      <c r="L37" s="1"/>
      <c r="M37" s="1"/>
      <c r="N37" s="1"/>
      <c r="O37" s="9"/>
      <c r="P37" s="1"/>
      <c r="Q37" s="1"/>
      <c r="R37" s="1"/>
      <c r="S37" s="1"/>
      <c r="T37" s="1"/>
      <c r="U37" s="1"/>
      <c r="V37" s="1"/>
      <c r="W37" s="1"/>
      <c r="X37" s="1"/>
      <c r="Y37" s="4"/>
      <c r="Z37" s="4"/>
      <c r="AB37" s="10"/>
      <c r="AJ37" s="1"/>
      <c r="AL37" s="4"/>
      <c r="AM37" s="4"/>
      <c r="AN37" s="3"/>
      <c r="AP37" s="8"/>
      <c r="AQ37" s="55"/>
      <c r="AR37" s="55"/>
      <c r="AS37" s="55"/>
      <c r="AT37" s="55"/>
      <c r="AU37" s="55"/>
      <c r="AV37" s="55"/>
      <c r="AW37" s="55"/>
      <c r="AX37" s="55"/>
      <c r="AY37" s="1"/>
    </row>
    <row r="38" spans="1:63" ht="17.25">
      <c r="A38" s="256" t="s">
        <v>51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41"/>
    </row>
    <row r="39" ht="7.5" customHeight="1"/>
    <row r="40" spans="1:67" ht="16.5">
      <c r="A40" s="220" t="s">
        <v>28</v>
      </c>
      <c r="B40" s="220"/>
      <c r="C40" s="220"/>
      <c r="D40" s="220" t="s">
        <v>9</v>
      </c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12" t="s">
        <v>12</v>
      </c>
      <c r="Y40" s="213"/>
      <c r="Z40" s="213"/>
      <c r="AA40" s="213"/>
      <c r="AB40" s="213"/>
      <c r="AC40" s="213"/>
      <c r="AD40" s="214"/>
      <c r="AE40" s="214"/>
      <c r="AF40" s="214"/>
      <c r="AG40" s="214"/>
      <c r="AH40" s="214"/>
      <c r="AI40" s="215"/>
      <c r="AJ40" s="205" t="s">
        <v>38</v>
      </c>
      <c r="AK40" s="206"/>
      <c r="AL40" s="206"/>
      <c r="AM40" s="221" t="s">
        <v>39</v>
      </c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63"/>
      <c r="BE40" s="223" t="s">
        <v>106</v>
      </c>
      <c r="BF40" s="224"/>
      <c r="BG40" s="224"/>
      <c r="BH40" s="224"/>
      <c r="BI40" s="224"/>
      <c r="BJ40" s="224"/>
      <c r="BK40" s="225"/>
      <c r="BL40" s="226"/>
      <c r="BM40" s="226"/>
      <c r="BN40" s="226"/>
      <c r="BO40" s="227"/>
    </row>
    <row r="41" spans="1:67" ht="16.5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16"/>
      <c r="Y41" s="217"/>
      <c r="Z41" s="217"/>
      <c r="AA41" s="217"/>
      <c r="AB41" s="217"/>
      <c r="AC41" s="217"/>
      <c r="AD41" s="218"/>
      <c r="AE41" s="218"/>
      <c r="AF41" s="218"/>
      <c r="AG41" s="218"/>
      <c r="AH41" s="218"/>
      <c r="AI41" s="219"/>
      <c r="AJ41" s="207"/>
      <c r="AK41" s="208"/>
      <c r="AL41" s="208"/>
      <c r="AM41" s="143" t="s">
        <v>29</v>
      </c>
      <c r="AN41" s="143"/>
      <c r="AO41" s="143"/>
      <c r="AP41" s="222" t="s">
        <v>42</v>
      </c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47" t="s">
        <v>68</v>
      </c>
      <c r="BC41" s="248"/>
      <c r="BD41" s="249"/>
      <c r="BE41" s="228"/>
      <c r="BF41" s="229"/>
      <c r="BG41" s="229"/>
      <c r="BH41" s="229"/>
      <c r="BI41" s="229"/>
      <c r="BJ41" s="229"/>
      <c r="BK41" s="230"/>
      <c r="BL41" s="231"/>
      <c r="BM41" s="231"/>
      <c r="BN41" s="231"/>
      <c r="BO41" s="232"/>
    </row>
    <row r="42" spans="1:67" ht="16.5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16"/>
      <c r="Y42" s="217"/>
      <c r="Z42" s="217"/>
      <c r="AA42" s="217"/>
      <c r="AB42" s="217"/>
      <c r="AC42" s="217"/>
      <c r="AD42" s="218"/>
      <c r="AE42" s="218"/>
      <c r="AF42" s="218"/>
      <c r="AG42" s="218"/>
      <c r="AH42" s="218"/>
      <c r="AI42" s="219"/>
      <c r="AJ42" s="207"/>
      <c r="AK42" s="208"/>
      <c r="AL42" s="208"/>
      <c r="AM42" s="143"/>
      <c r="AN42" s="143"/>
      <c r="AO42" s="143"/>
      <c r="AP42" s="244" t="s">
        <v>10</v>
      </c>
      <c r="AQ42" s="244"/>
      <c r="AR42" s="244"/>
      <c r="AS42" s="222" t="s">
        <v>43</v>
      </c>
      <c r="AT42" s="222"/>
      <c r="AU42" s="222"/>
      <c r="AV42" s="222"/>
      <c r="AW42" s="222"/>
      <c r="AX42" s="222"/>
      <c r="AY42" s="222"/>
      <c r="AZ42" s="222"/>
      <c r="BA42" s="222"/>
      <c r="BB42" s="250"/>
      <c r="BC42" s="251"/>
      <c r="BD42" s="252"/>
      <c r="BE42" s="139" t="s">
        <v>65</v>
      </c>
      <c r="BF42" s="140"/>
      <c r="BG42" s="140"/>
      <c r="BH42" s="141"/>
      <c r="BI42" s="139" t="s">
        <v>66</v>
      </c>
      <c r="BJ42" s="140"/>
      <c r="BK42" s="258"/>
      <c r="BM42" s="139" t="s">
        <v>67</v>
      </c>
      <c r="BN42" s="258"/>
      <c r="BO42" s="33" t="s">
        <v>69</v>
      </c>
    </row>
    <row r="43" spans="1:67" ht="125.25" customHeight="1">
      <c r="A43" s="220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116" t="s">
        <v>33</v>
      </c>
      <c r="Y43" s="116"/>
      <c r="Z43" s="116"/>
      <c r="AA43" s="221" t="s">
        <v>40</v>
      </c>
      <c r="AB43" s="222"/>
      <c r="AC43" s="222"/>
      <c r="AD43" s="175"/>
      <c r="AE43" s="175"/>
      <c r="AF43" s="175"/>
      <c r="AG43" s="175"/>
      <c r="AH43" s="175"/>
      <c r="AI43" s="176"/>
      <c r="AJ43" s="209"/>
      <c r="AK43" s="210"/>
      <c r="AL43" s="210"/>
      <c r="AM43" s="143"/>
      <c r="AN43" s="143"/>
      <c r="AO43" s="143"/>
      <c r="AP43" s="244"/>
      <c r="AQ43" s="244"/>
      <c r="AR43" s="244"/>
      <c r="AS43" s="116" t="s">
        <v>0</v>
      </c>
      <c r="AT43" s="116"/>
      <c r="AU43" s="116"/>
      <c r="AV43" s="115" t="s">
        <v>104</v>
      </c>
      <c r="AW43" s="116"/>
      <c r="AX43" s="116"/>
      <c r="AY43" s="116" t="s">
        <v>75</v>
      </c>
      <c r="AZ43" s="116"/>
      <c r="BA43" s="211"/>
      <c r="BB43" s="253"/>
      <c r="BC43" s="254"/>
      <c r="BD43" s="255"/>
      <c r="BE43" s="273" t="s">
        <v>130</v>
      </c>
      <c r="BF43" s="274"/>
      <c r="BG43" s="259" t="s">
        <v>131</v>
      </c>
      <c r="BH43" s="259"/>
      <c r="BI43" s="259" t="s">
        <v>132</v>
      </c>
      <c r="BJ43" s="259"/>
      <c r="BK43" s="233" t="s">
        <v>133</v>
      </c>
      <c r="BL43" s="234"/>
      <c r="BM43" s="68" t="s">
        <v>86</v>
      </c>
      <c r="BN43" s="68" t="s">
        <v>95</v>
      </c>
      <c r="BO43" s="69" t="s">
        <v>70</v>
      </c>
    </row>
    <row r="44" spans="1:67" s="7" customFormat="1" ht="15" customHeight="1">
      <c r="A44" s="93" t="s">
        <v>107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40"/>
      <c r="BM44" s="46"/>
      <c r="BN44" s="46"/>
      <c r="BO44" s="46"/>
    </row>
    <row r="45" spans="1:67" s="7" customFormat="1" ht="15" customHeight="1">
      <c r="A45" s="198" t="s">
        <v>110</v>
      </c>
      <c r="B45" s="199"/>
      <c r="C45" s="200"/>
      <c r="D45" s="183" t="s">
        <v>85</v>
      </c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06">
        <v>1</v>
      </c>
      <c r="Y45" s="106"/>
      <c r="Z45" s="106"/>
      <c r="AA45" s="107"/>
      <c r="AB45" s="108"/>
      <c r="AC45" s="108"/>
      <c r="AD45" s="171"/>
      <c r="AE45" s="171"/>
      <c r="AF45" s="171"/>
      <c r="AG45" s="171"/>
      <c r="AH45" s="171"/>
      <c r="AI45" s="172"/>
      <c r="AJ45" s="106">
        <v>3</v>
      </c>
      <c r="AK45" s="106"/>
      <c r="AL45" s="106"/>
      <c r="AM45" s="106">
        <f>+AJ45*30</f>
        <v>90</v>
      </c>
      <c r="AN45" s="106"/>
      <c r="AO45" s="106"/>
      <c r="AP45" s="106">
        <v>44</v>
      </c>
      <c r="AQ45" s="106"/>
      <c r="AR45" s="106"/>
      <c r="AS45" s="106">
        <v>22</v>
      </c>
      <c r="AT45" s="106"/>
      <c r="AU45" s="106"/>
      <c r="AV45" s="106">
        <v>22</v>
      </c>
      <c r="AW45" s="106"/>
      <c r="AX45" s="106"/>
      <c r="AY45" s="106"/>
      <c r="AZ45" s="106"/>
      <c r="BA45" s="106"/>
      <c r="BB45" s="106">
        <v>46</v>
      </c>
      <c r="BC45" s="106"/>
      <c r="BD45" s="106"/>
      <c r="BE45" s="107">
        <f>+AJ45</f>
        <v>3</v>
      </c>
      <c r="BF45" s="108"/>
      <c r="BG45" s="107"/>
      <c r="BH45" s="177"/>
      <c r="BI45" s="107"/>
      <c r="BJ45" s="109"/>
      <c r="BK45" s="79"/>
      <c r="BL45" s="79"/>
      <c r="BM45" s="47"/>
      <c r="BN45" s="47"/>
      <c r="BO45" s="46"/>
    </row>
    <row r="46" spans="1:67" s="7" customFormat="1" ht="21" customHeight="1">
      <c r="A46" s="198" t="s">
        <v>111</v>
      </c>
      <c r="B46" s="199"/>
      <c r="C46" s="200"/>
      <c r="D46" s="204" t="s">
        <v>81</v>
      </c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179"/>
      <c r="Y46" s="179"/>
      <c r="Z46" s="179"/>
      <c r="AA46" s="185">
        <v>3</v>
      </c>
      <c r="AB46" s="186"/>
      <c r="AC46" s="186"/>
      <c r="AD46" s="186"/>
      <c r="AE46" s="186"/>
      <c r="AF46" s="186"/>
      <c r="AG46" s="186"/>
      <c r="AH46" s="186"/>
      <c r="AI46" s="186"/>
      <c r="AJ46" s="187">
        <v>3</v>
      </c>
      <c r="AK46" s="187"/>
      <c r="AL46" s="187"/>
      <c r="AM46" s="106">
        <v>90</v>
      </c>
      <c r="AN46" s="106"/>
      <c r="AO46" s="106"/>
      <c r="AP46" s="107">
        <f>AS46+AV46+AY46</f>
        <v>44</v>
      </c>
      <c r="AQ46" s="108"/>
      <c r="AR46" s="109"/>
      <c r="AS46" s="107">
        <v>22</v>
      </c>
      <c r="AT46" s="108"/>
      <c r="AU46" s="109"/>
      <c r="AV46" s="107">
        <v>22</v>
      </c>
      <c r="AW46" s="108"/>
      <c r="AX46" s="109"/>
      <c r="AY46" s="107"/>
      <c r="AZ46" s="108"/>
      <c r="BA46" s="109"/>
      <c r="BB46" s="107">
        <v>46</v>
      </c>
      <c r="BC46" s="108"/>
      <c r="BD46" s="109"/>
      <c r="BE46" s="106"/>
      <c r="BF46" s="106"/>
      <c r="BG46" s="106"/>
      <c r="BH46" s="106"/>
      <c r="BI46" s="106">
        <v>3</v>
      </c>
      <c r="BJ46" s="170"/>
      <c r="BK46" s="79"/>
      <c r="BL46" s="79"/>
      <c r="BM46" s="47"/>
      <c r="BN46" s="47"/>
      <c r="BO46" s="46"/>
    </row>
    <row r="47" spans="1:67" s="7" customFormat="1" ht="17.25" customHeight="1">
      <c r="A47" s="198" t="s">
        <v>112</v>
      </c>
      <c r="B47" s="199"/>
      <c r="C47" s="200"/>
      <c r="D47" s="204" t="s">
        <v>102</v>
      </c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179"/>
      <c r="Y47" s="179"/>
      <c r="Z47" s="179"/>
      <c r="AA47" s="185">
        <v>2</v>
      </c>
      <c r="AB47" s="186"/>
      <c r="AC47" s="186"/>
      <c r="AD47" s="186"/>
      <c r="AE47" s="186"/>
      <c r="AF47" s="186"/>
      <c r="AG47" s="186"/>
      <c r="AH47" s="186"/>
      <c r="AI47" s="186"/>
      <c r="AJ47" s="187">
        <v>3</v>
      </c>
      <c r="AK47" s="187"/>
      <c r="AL47" s="187"/>
      <c r="AM47" s="106">
        <v>90</v>
      </c>
      <c r="AN47" s="106"/>
      <c r="AO47" s="106"/>
      <c r="AP47" s="106">
        <v>52</v>
      </c>
      <c r="AQ47" s="106"/>
      <c r="AR47" s="106"/>
      <c r="AS47" s="106">
        <v>26</v>
      </c>
      <c r="AT47" s="106"/>
      <c r="AU47" s="106"/>
      <c r="AV47" s="106">
        <v>26</v>
      </c>
      <c r="AW47" s="106"/>
      <c r="AX47" s="106"/>
      <c r="AY47" s="106"/>
      <c r="AZ47" s="106"/>
      <c r="BA47" s="106"/>
      <c r="BB47" s="106">
        <v>38</v>
      </c>
      <c r="BC47" s="106"/>
      <c r="BD47" s="106"/>
      <c r="BE47" s="106"/>
      <c r="BF47" s="106"/>
      <c r="BG47" s="106">
        <v>3</v>
      </c>
      <c r="BH47" s="106"/>
      <c r="BI47" s="106"/>
      <c r="BJ47" s="170"/>
      <c r="BK47" s="79"/>
      <c r="BL47" s="79"/>
      <c r="BM47" s="47"/>
      <c r="BN47" s="47"/>
      <c r="BO47" s="46"/>
    </row>
    <row r="48" spans="1:67" s="7" customFormat="1" ht="21.75" customHeight="1">
      <c r="A48" s="198" t="s">
        <v>113</v>
      </c>
      <c r="B48" s="199"/>
      <c r="C48" s="200"/>
      <c r="D48" s="201" t="s">
        <v>94</v>
      </c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3"/>
      <c r="X48" s="179"/>
      <c r="Y48" s="179"/>
      <c r="Z48" s="179"/>
      <c r="AA48" s="185">
        <v>2</v>
      </c>
      <c r="AB48" s="186"/>
      <c r="AC48" s="186"/>
      <c r="AD48" s="186"/>
      <c r="AE48" s="186"/>
      <c r="AF48" s="186"/>
      <c r="AG48" s="186"/>
      <c r="AH48" s="186"/>
      <c r="AI48" s="186"/>
      <c r="AJ48" s="187">
        <v>3</v>
      </c>
      <c r="AK48" s="187"/>
      <c r="AL48" s="187"/>
      <c r="AM48" s="106">
        <v>90</v>
      </c>
      <c r="AN48" s="106"/>
      <c r="AO48" s="106"/>
      <c r="AP48" s="107">
        <f>AS48+AV48+AY48</f>
        <v>44</v>
      </c>
      <c r="AQ48" s="108"/>
      <c r="AR48" s="109"/>
      <c r="AS48" s="107">
        <v>22</v>
      </c>
      <c r="AT48" s="108"/>
      <c r="AU48" s="109"/>
      <c r="AV48" s="107">
        <v>22</v>
      </c>
      <c r="AW48" s="108"/>
      <c r="AX48" s="109"/>
      <c r="AY48" s="107"/>
      <c r="AZ48" s="108"/>
      <c r="BA48" s="109"/>
      <c r="BB48" s="107">
        <v>46</v>
      </c>
      <c r="BC48" s="108"/>
      <c r="BD48" s="109"/>
      <c r="BE48" s="106"/>
      <c r="BF48" s="106"/>
      <c r="BG48" s="106">
        <v>3</v>
      </c>
      <c r="BH48" s="106"/>
      <c r="BI48" s="106"/>
      <c r="BJ48" s="170"/>
      <c r="BK48" s="79"/>
      <c r="BL48" s="79"/>
      <c r="BM48" s="47"/>
      <c r="BN48" s="47"/>
      <c r="BO48" s="46"/>
    </row>
    <row r="49" spans="1:67" s="7" customFormat="1" ht="18" customHeight="1">
      <c r="A49" s="198" t="s">
        <v>114</v>
      </c>
      <c r="B49" s="199"/>
      <c r="C49" s="200"/>
      <c r="D49" s="201" t="s">
        <v>96</v>
      </c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3"/>
      <c r="X49" s="106">
        <v>1</v>
      </c>
      <c r="Y49" s="106"/>
      <c r="Z49" s="106"/>
      <c r="AA49" s="107"/>
      <c r="AB49" s="108"/>
      <c r="AC49" s="108"/>
      <c r="AD49" s="171"/>
      <c r="AE49" s="171"/>
      <c r="AF49" s="171"/>
      <c r="AG49" s="171"/>
      <c r="AH49" s="171"/>
      <c r="AI49" s="172"/>
      <c r="AJ49" s="106">
        <v>3</v>
      </c>
      <c r="AK49" s="106"/>
      <c r="AL49" s="106"/>
      <c r="AM49" s="106">
        <v>90</v>
      </c>
      <c r="AN49" s="106"/>
      <c r="AO49" s="106"/>
      <c r="AP49" s="106">
        <v>44</v>
      </c>
      <c r="AQ49" s="106"/>
      <c r="AR49" s="106"/>
      <c r="AS49" s="106">
        <v>22</v>
      </c>
      <c r="AT49" s="106"/>
      <c r="AU49" s="106"/>
      <c r="AV49" s="106">
        <v>22</v>
      </c>
      <c r="AW49" s="106"/>
      <c r="AX49" s="106"/>
      <c r="AY49" s="106"/>
      <c r="AZ49" s="106"/>
      <c r="BA49" s="106"/>
      <c r="BB49" s="106">
        <v>46</v>
      </c>
      <c r="BC49" s="106"/>
      <c r="BD49" s="106"/>
      <c r="BE49" s="107">
        <f>+AJ49</f>
        <v>3</v>
      </c>
      <c r="BF49" s="108"/>
      <c r="BG49" s="107"/>
      <c r="BH49" s="177"/>
      <c r="BI49" s="107"/>
      <c r="BJ49" s="109"/>
      <c r="BK49" s="79"/>
      <c r="BL49" s="79"/>
      <c r="BM49" s="59"/>
      <c r="BN49" s="59"/>
      <c r="BO49" s="60"/>
    </row>
    <row r="50" spans="1:67" s="7" customFormat="1" ht="17.25" customHeight="1">
      <c r="A50" s="198" t="s">
        <v>115</v>
      </c>
      <c r="B50" s="199"/>
      <c r="C50" s="200"/>
      <c r="D50" s="180" t="s">
        <v>97</v>
      </c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2"/>
      <c r="X50" s="179"/>
      <c r="Y50" s="179"/>
      <c r="Z50" s="179"/>
      <c r="AA50" s="185">
        <v>3</v>
      </c>
      <c r="AB50" s="186"/>
      <c r="AC50" s="186"/>
      <c r="AD50" s="186"/>
      <c r="AE50" s="186"/>
      <c r="AF50" s="186"/>
      <c r="AG50" s="186"/>
      <c r="AH50" s="186"/>
      <c r="AI50" s="186"/>
      <c r="AJ50" s="187">
        <v>3</v>
      </c>
      <c r="AK50" s="187"/>
      <c r="AL50" s="187"/>
      <c r="AM50" s="106">
        <v>90</v>
      </c>
      <c r="AN50" s="106"/>
      <c r="AO50" s="106"/>
      <c r="AP50" s="107">
        <f>AS50+AV50+AY50</f>
        <v>28</v>
      </c>
      <c r="AQ50" s="108"/>
      <c r="AR50" s="109"/>
      <c r="AS50" s="107">
        <v>14</v>
      </c>
      <c r="AT50" s="108"/>
      <c r="AU50" s="109"/>
      <c r="AV50" s="107">
        <v>14</v>
      </c>
      <c r="AW50" s="108"/>
      <c r="AX50" s="109"/>
      <c r="AY50" s="107"/>
      <c r="AZ50" s="108"/>
      <c r="BA50" s="109"/>
      <c r="BB50" s="107">
        <v>62</v>
      </c>
      <c r="BC50" s="108"/>
      <c r="BD50" s="109"/>
      <c r="BE50" s="80"/>
      <c r="BF50" s="81"/>
      <c r="BG50" s="107"/>
      <c r="BH50" s="287"/>
      <c r="BI50" s="106">
        <v>3</v>
      </c>
      <c r="BJ50" s="170"/>
      <c r="BK50" s="79"/>
      <c r="BL50" s="79"/>
      <c r="BM50" s="59"/>
      <c r="BN50" s="59"/>
      <c r="BO50" s="60"/>
    </row>
    <row r="51" spans="1:67" s="7" customFormat="1" ht="17.25" customHeight="1">
      <c r="A51" s="198" t="s">
        <v>116</v>
      </c>
      <c r="B51" s="199"/>
      <c r="C51" s="200"/>
      <c r="D51" s="204" t="s">
        <v>87</v>
      </c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106">
        <v>2</v>
      </c>
      <c r="Y51" s="106"/>
      <c r="Z51" s="106"/>
      <c r="AA51" s="107"/>
      <c r="AB51" s="108"/>
      <c r="AC51" s="108"/>
      <c r="AD51" s="171"/>
      <c r="AE51" s="171"/>
      <c r="AF51" s="171"/>
      <c r="AG51" s="171"/>
      <c r="AH51" s="171"/>
      <c r="AI51" s="172"/>
      <c r="AJ51" s="106">
        <f>AM51/30</f>
        <v>3</v>
      </c>
      <c r="AK51" s="106"/>
      <c r="AL51" s="106"/>
      <c r="AM51" s="106">
        <v>90</v>
      </c>
      <c r="AN51" s="106"/>
      <c r="AO51" s="106"/>
      <c r="AP51" s="106">
        <f>AS51+AV51+AY51</f>
        <v>52</v>
      </c>
      <c r="AQ51" s="106"/>
      <c r="AR51" s="106"/>
      <c r="AS51" s="106">
        <v>26</v>
      </c>
      <c r="AT51" s="106"/>
      <c r="AU51" s="106"/>
      <c r="AV51" s="106">
        <v>26</v>
      </c>
      <c r="AW51" s="106"/>
      <c r="AX51" s="106"/>
      <c r="AY51" s="106"/>
      <c r="AZ51" s="106"/>
      <c r="BA51" s="106"/>
      <c r="BB51" s="106">
        <v>38</v>
      </c>
      <c r="BC51" s="106"/>
      <c r="BD51" s="106"/>
      <c r="BE51" s="107"/>
      <c r="BF51" s="109"/>
      <c r="BG51" s="106">
        <v>3</v>
      </c>
      <c r="BH51" s="106"/>
      <c r="BI51" s="272"/>
      <c r="BJ51" s="172"/>
      <c r="BK51" s="79"/>
      <c r="BL51" s="79"/>
      <c r="BM51" s="47"/>
      <c r="BN51" s="47"/>
      <c r="BO51" s="46"/>
    </row>
    <row r="52" spans="1:67" s="7" customFormat="1" ht="34.5" customHeight="1">
      <c r="A52" s="198" t="s">
        <v>117</v>
      </c>
      <c r="B52" s="199"/>
      <c r="C52" s="200"/>
      <c r="D52" s="201" t="s">
        <v>93</v>
      </c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3"/>
      <c r="X52" s="106">
        <v>2</v>
      </c>
      <c r="Y52" s="106"/>
      <c r="Z52" s="106"/>
      <c r="AA52" s="107"/>
      <c r="AB52" s="108"/>
      <c r="AC52" s="108"/>
      <c r="AD52" s="171"/>
      <c r="AE52" s="171"/>
      <c r="AF52" s="171"/>
      <c r="AG52" s="171"/>
      <c r="AH52" s="171"/>
      <c r="AI52" s="172"/>
      <c r="AJ52" s="106">
        <v>3</v>
      </c>
      <c r="AK52" s="106"/>
      <c r="AL52" s="106"/>
      <c r="AM52" s="106">
        <v>90</v>
      </c>
      <c r="AN52" s="106"/>
      <c r="AO52" s="106"/>
      <c r="AP52" s="106">
        <v>52</v>
      </c>
      <c r="AQ52" s="106"/>
      <c r="AR52" s="106"/>
      <c r="AS52" s="106">
        <v>26</v>
      </c>
      <c r="AT52" s="106"/>
      <c r="AU52" s="106"/>
      <c r="AV52" s="106">
        <v>26</v>
      </c>
      <c r="AW52" s="106"/>
      <c r="AX52" s="106"/>
      <c r="AY52" s="106"/>
      <c r="AZ52" s="106"/>
      <c r="BA52" s="106"/>
      <c r="BB52" s="106">
        <v>38</v>
      </c>
      <c r="BC52" s="106"/>
      <c r="BD52" s="106"/>
      <c r="BE52" s="262"/>
      <c r="BF52" s="262"/>
      <c r="BG52" s="106">
        <v>3</v>
      </c>
      <c r="BH52" s="106"/>
      <c r="BI52" s="107"/>
      <c r="BJ52" s="109"/>
      <c r="BK52" s="79"/>
      <c r="BL52" s="79"/>
      <c r="BM52" s="47"/>
      <c r="BN52" s="47"/>
      <c r="BO52" s="46"/>
    </row>
    <row r="53" spans="1:67" s="7" customFormat="1" ht="17.25" customHeight="1">
      <c r="A53" s="283" t="s">
        <v>118</v>
      </c>
      <c r="B53" s="284"/>
      <c r="C53" s="285"/>
      <c r="D53" s="286" t="s">
        <v>103</v>
      </c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5"/>
      <c r="X53" s="101">
        <v>4</v>
      </c>
      <c r="Y53" s="276"/>
      <c r="Z53" s="257"/>
      <c r="AA53" s="101"/>
      <c r="AB53" s="276"/>
      <c r="AC53" s="276"/>
      <c r="AD53" s="276"/>
      <c r="AE53" s="276"/>
      <c r="AF53" s="276"/>
      <c r="AG53" s="276"/>
      <c r="AH53" s="276"/>
      <c r="AI53" s="257"/>
      <c r="AJ53" s="193">
        <v>3</v>
      </c>
      <c r="AK53" s="276"/>
      <c r="AL53" s="257"/>
      <c r="AM53" s="102">
        <f>AP53+BB53</f>
        <v>90</v>
      </c>
      <c r="AN53" s="102"/>
      <c r="AO53" s="102"/>
      <c r="AP53" s="275">
        <f>AS53+AV53+AY53</f>
        <v>44</v>
      </c>
      <c r="AQ53" s="275"/>
      <c r="AR53" s="275"/>
      <c r="AS53" s="275">
        <v>22</v>
      </c>
      <c r="AT53" s="275"/>
      <c r="AU53" s="275"/>
      <c r="AV53" s="275">
        <v>22</v>
      </c>
      <c r="AW53" s="275"/>
      <c r="AX53" s="275"/>
      <c r="AY53" s="275"/>
      <c r="AZ53" s="275"/>
      <c r="BA53" s="275"/>
      <c r="BB53" s="275">
        <v>46</v>
      </c>
      <c r="BC53" s="275"/>
      <c r="BD53" s="275"/>
      <c r="BE53" s="282"/>
      <c r="BF53" s="257"/>
      <c r="BG53" s="193"/>
      <c r="BH53" s="257"/>
      <c r="BI53" s="193"/>
      <c r="BJ53" s="257"/>
      <c r="BK53" s="275">
        <v>3</v>
      </c>
      <c r="BL53" s="275"/>
      <c r="BM53" s="63"/>
      <c r="BN53" s="63"/>
      <c r="BO53" s="64"/>
    </row>
    <row r="54" spans="1:67" s="7" customFormat="1" ht="17.25" customHeight="1">
      <c r="A54" s="107" t="s">
        <v>119</v>
      </c>
      <c r="B54" s="108"/>
      <c r="C54" s="109"/>
      <c r="D54" s="189" t="s">
        <v>105</v>
      </c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1"/>
      <c r="X54" s="107">
        <v>1</v>
      </c>
      <c r="Y54" s="108"/>
      <c r="Z54" s="109"/>
      <c r="AA54" s="107"/>
      <c r="AB54" s="108"/>
      <c r="AC54" s="108"/>
      <c r="AD54" s="108"/>
      <c r="AE54" s="108"/>
      <c r="AF54" s="108"/>
      <c r="AG54" s="108"/>
      <c r="AH54" s="108"/>
      <c r="AI54" s="109"/>
      <c r="AJ54" s="107">
        <f>AM54/30</f>
        <v>3</v>
      </c>
      <c r="AK54" s="108"/>
      <c r="AL54" s="109"/>
      <c r="AM54" s="107">
        <f>AP54+BB54</f>
        <v>90</v>
      </c>
      <c r="AN54" s="108"/>
      <c r="AO54" s="109"/>
      <c r="AP54" s="107">
        <f>AS54+AV54+AY54</f>
        <v>44</v>
      </c>
      <c r="AQ54" s="108"/>
      <c r="AR54" s="109"/>
      <c r="AS54" s="107">
        <v>22</v>
      </c>
      <c r="AT54" s="108"/>
      <c r="AU54" s="109"/>
      <c r="AV54" s="107">
        <v>22</v>
      </c>
      <c r="AW54" s="108"/>
      <c r="AX54" s="109"/>
      <c r="AY54" s="107"/>
      <c r="AZ54" s="108"/>
      <c r="BA54" s="109"/>
      <c r="BB54" s="107">
        <v>46</v>
      </c>
      <c r="BC54" s="108"/>
      <c r="BD54" s="109"/>
      <c r="BE54" s="107">
        <v>3</v>
      </c>
      <c r="BF54" s="108"/>
      <c r="BG54" s="107"/>
      <c r="BH54" s="109"/>
      <c r="BI54" s="107"/>
      <c r="BJ54" s="109"/>
      <c r="BK54" s="79"/>
      <c r="BL54" s="79"/>
      <c r="BM54" s="47"/>
      <c r="BN54" s="47"/>
      <c r="BO54" s="46"/>
    </row>
    <row r="55" spans="1:67" s="7" customFormat="1" ht="17.25" customHeight="1">
      <c r="A55" s="107" t="s">
        <v>120</v>
      </c>
      <c r="B55" s="108"/>
      <c r="C55" s="109"/>
      <c r="D55" s="189" t="s">
        <v>64</v>
      </c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1"/>
      <c r="X55" s="107">
        <v>2</v>
      </c>
      <c r="Y55" s="108"/>
      <c r="Z55" s="109"/>
      <c r="AA55" s="107"/>
      <c r="AB55" s="108"/>
      <c r="AC55" s="108"/>
      <c r="AD55" s="108"/>
      <c r="AE55" s="108"/>
      <c r="AF55" s="108"/>
      <c r="AG55" s="108"/>
      <c r="AH55" s="108"/>
      <c r="AI55" s="109"/>
      <c r="AJ55" s="178">
        <v>4</v>
      </c>
      <c r="AK55" s="166"/>
      <c r="AL55" s="167"/>
      <c r="AM55" s="165">
        <f>AP55+BB55</f>
        <v>120</v>
      </c>
      <c r="AN55" s="166"/>
      <c r="AO55" s="167"/>
      <c r="AP55" s="278">
        <f>AS55+AV55+AY55</f>
        <v>100</v>
      </c>
      <c r="AQ55" s="279"/>
      <c r="AR55" s="280"/>
      <c r="AS55" s="165"/>
      <c r="AT55" s="166"/>
      <c r="AU55" s="167"/>
      <c r="AV55" s="165">
        <v>100</v>
      </c>
      <c r="AW55" s="166"/>
      <c r="AX55" s="167"/>
      <c r="AY55" s="165"/>
      <c r="AZ55" s="166"/>
      <c r="BA55" s="167"/>
      <c r="BB55" s="165">
        <v>20</v>
      </c>
      <c r="BC55" s="166"/>
      <c r="BD55" s="261"/>
      <c r="BE55" s="107">
        <v>2</v>
      </c>
      <c r="BF55" s="108"/>
      <c r="BG55" s="106">
        <v>2</v>
      </c>
      <c r="BH55" s="106"/>
      <c r="BI55" s="107"/>
      <c r="BJ55" s="109"/>
      <c r="BK55" s="79"/>
      <c r="BL55" s="79"/>
      <c r="BM55" s="47"/>
      <c r="BN55" s="47"/>
      <c r="BO55" s="47"/>
    </row>
    <row r="56" spans="1:67" s="7" customFormat="1" ht="17.25" customHeight="1">
      <c r="A56" s="107" t="s">
        <v>121</v>
      </c>
      <c r="B56" s="108"/>
      <c r="C56" s="109"/>
      <c r="D56" s="189" t="s">
        <v>92</v>
      </c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1"/>
      <c r="X56" s="107">
        <v>4</v>
      </c>
      <c r="Y56" s="108"/>
      <c r="Z56" s="109"/>
      <c r="AA56" s="107"/>
      <c r="AB56" s="108"/>
      <c r="AC56" s="108"/>
      <c r="AD56" s="108"/>
      <c r="AE56" s="108"/>
      <c r="AF56" s="108"/>
      <c r="AG56" s="108"/>
      <c r="AH56" s="108"/>
      <c r="AI56" s="109"/>
      <c r="AJ56" s="188">
        <v>4</v>
      </c>
      <c r="AK56" s="163"/>
      <c r="AL56" s="164"/>
      <c r="AM56" s="101">
        <f>AP56+BB56</f>
        <v>120</v>
      </c>
      <c r="AN56" s="163"/>
      <c r="AO56" s="164"/>
      <c r="AP56" s="193">
        <f>AS56+AV56+AY56</f>
        <v>100</v>
      </c>
      <c r="AQ56" s="194"/>
      <c r="AR56" s="195"/>
      <c r="AS56" s="101"/>
      <c r="AT56" s="163"/>
      <c r="AU56" s="164"/>
      <c r="AV56" s="101">
        <v>100</v>
      </c>
      <c r="AW56" s="163"/>
      <c r="AX56" s="164"/>
      <c r="AY56" s="101"/>
      <c r="AZ56" s="163"/>
      <c r="BA56" s="164"/>
      <c r="BB56" s="101">
        <v>20</v>
      </c>
      <c r="BC56" s="163"/>
      <c r="BD56" s="260"/>
      <c r="BE56" s="107"/>
      <c r="BF56" s="109"/>
      <c r="BG56" s="107"/>
      <c r="BH56" s="109"/>
      <c r="BI56" s="106">
        <v>2</v>
      </c>
      <c r="BJ56" s="170"/>
      <c r="BK56" s="84">
        <v>2</v>
      </c>
      <c r="BL56" s="79"/>
      <c r="BM56" s="47"/>
      <c r="BN56" s="47"/>
      <c r="BO56" s="47"/>
    </row>
    <row r="57" spans="1:67" s="7" customFormat="1" ht="20.25" customHeight="1">
      <c r="A57" s="107" t="s">
        <v>122</v>
      </c>
      <c r="B57" s="108"/>
      <c r="C57" s="109"/>
      <c r="D57" s="184" t="s">
        <v>61</v>
      </c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92"/>
      <c r="Y57" s="192"/>
      <c r="Z57" s="192"/>
      <c r="AA57" s="96" t="s">
        <v>108</v>
      </c>
      <c r="AB57" s="97"/>
      <c r="AC57" s="97"/>
      <c r="AD57" s="98"/>
      <c r="AE57" s="98"/>
      <c r="AF57" s="98"/>
      <c r="AG57" s="98"/>
      <c r="AH57" s="98"/>
      <c r="AI57" s="99"/>
      <c r="AJ57" s="100">
        <v>4</v>
      </c>
      <c r="AK57" s="100"/>
      <c r="AL57" s="100"/>
      <c r="AM57" s="100">
        <f>+AJ57*30</f>
        <v>120</v>
      </c>
      <c r="AN57" s="100"/>
      <c r="AO57" s="100"/>
      <c r="AP57" s="100">
        <v>96</v>
      </c>
      <c r="AQ57" s="100"/>
      <c r="AR57" s="100"/>
      <c r="AS57" s="100"/>
      <c r="AT57" s="100"/>
      <c r="AU57" s="100"/>
      <c r="AV57" s="106">
        <v>96</v>
      </c>
      <c r="AW57" s="106"/>
      <c r="AX57" s="106"/>
      <c r="AY57" s="106"/>
      <c r="AZ57" s="106"/>
      <c r="BA57" s="106"/>
      <c r="BB57" s="106">
        <v>24</v>
      </c>
      <c r="BC57" s="106"/>
      <c r="BD57" s="106"/>
      <c r="BE57" s="100"/>
      <c r="BF57" s="100"/>
      <c r="BG57" s="100"/>
      <c r="BH57" s="100"/>
      <c r="BI57" s="100"/>
      <c r="BJ57" s="104"/>
      <c r="BK57" s="47"/>
      <c r="BL57" s="47"/>
      <c r="BM57" s="47"/>
      <c r="BN57" s="86">
        <v>2</v>
      </c>
      <c r="BO57" s="86">
        <v>2</v>
      </c>
    </row>
    <row r="58" spans="1:67" s="7" customFormat="1" ht="22.5" customHeight="1">
      <c r="A58" s="264" t="s">
        <v>82</v>
      </c>
      <c r="B58" s="265"/>
      <c r="C58" s="265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7"/>
      <c r="AJ58" s="155">
        <f>+SUM(AJ45:AL57)</f>
        <v>42</v>
      </c>
      <c r="AK58" s="155"/>
      <c r="AL58" s="155"/>
      <c r="AM58" s="155">
        <f>+SUM(AM45:AO57)</f>
        <v>1260</v>
      </c>
      <c r="AN58" s="155"/>
      <c r="AO58" s="155"/>
      <c r="AP58" s="155">
        <f>+SUM(AP45:AR57)</f>
        <v>744</v>
      </c>
      <c r="AQ58" s="155"/>
      <c r="AR58" s="155"/>
      <c r="AS58" s="155">
        <f>+SUM(AS45:AU57)</f>
        <v>224</v>
      </c>
      <c r="AT58" s="155"/>
      <c r="AU58" s="155"/>
      <c r="AV58" s="155">
        <f>+SUM(AV45:AX57)</f>
        <v>520</v>
      </c>
      <c r="AW58" s="155"/>
      <c r="AX58" s="155"/>
      <c r="AY58" s="155"/>
      <c r="AZ58" s="155"/>
      <c r="BA58" s="155"/>
      <c r="BB58" s="155">
        <f>+SUM(BB45:BD57)</f>
        <v>516</v>
      </c>
      <c r="BC58" s="155"/>
      <c r="BD58" s="155"/>
      <c r="BE58" s="93">
        <f>SUM(BE45:BF57)</f>
        <v>11</v>
      </c>
      <c r="BF58" s="93"/>
      <c r="BG58" s="93">
        <f>SUM(BG45:BH57)</f>
        <v>14</v>
      </c>
      <c r="BH58" s="93"/>
      <c r="BI58" s="93">
        <f>SUM(BI45:BJ57)</f>
        <v>8</v>
      </c>
      <c r="BJ58" s="93"/>
      <c r="BK58" s="93">
        <f>SUM(BK45:BL57)</f>
        <v>5</v>
      </c>
      <c r="BL58" s="93"/>
      <c r="BM58" s="48"/>
      <c r="BN58" s="48">
        <f>SUM(BN45:BN57)</f>
        <v>2</v>
      </c>
      <c r="BO58" s="48">
        <f>SUM(BO45:BO57)</f>
        <v>2</v>
      </c>
    </row>
    <row r="59" spans="1:85" s="58" customFormat="1" ht="17.25" customHeight="1">
      <c r="A59" s="146" t="s">
        <v>109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7"/>
      <c r="BK59" s="61"/>
      <c r="BL59" s="62"/>
      <c r="BM59" s="62"/>
      <c r="BN59" s="62"/>
      <c r="BO59" s="62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</row>
    <row r="60" spans="1:85" s="58" customFormat="1" ht="31.5" customHeight="1">
      <c r="A60" s="157" t="s">
        <v>123</v>
      </c>
      <c r="B60" s="158"/>
      <c r="C60" s="159"/>
      <c r="D60" s="204" t="s">
        <v>144</v>
      </c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106">
        <v>3</v>
      </c>
      <c r="Y60" s="106"/>
      <c r="Z60" s="106"/>
      <c r="AA60" s="107"/>
      <c r="AB60" s="108"/>
      <c r="AC60" s="108"/>
      <c r="AD60" s="171"/>
      <c r="AE60" s="171"/>
      <c r="AF60" s="171"/>
      <c r="AG60" s="171"/>
      <c r="AH60" s="171"/>
      <c r="AI60" s="172"/>
      <c r="AJ60" s="100">
        <f>AM60/30</f>
        <v>3</v>
      </c>
      <c r="AK60" s="100"/>
      <c r="AL60" s="100"/>
      <c r="AM60" s="100">
        <v>90</v>
      </c>
      <c r="AN60" s="100"/>
      <c r="AO60" s="100"/>
      <c r="AP60" s="157">
        <f>AS60+AV60+AY60</f>
        <v>44</v>
      </c>
      <c r="AQ60" s="158"/>
      <c r="AR60" s="159"/>
      <c r="AS60" s="157">
        <v>22</v>
      </c>
      <c r="AT60" s="158"/>
      <c r="AU60" s="159"/>
      <c r="AV60" s="157">
        <v>22</v>
      </c>
      <c r="AW60" s="158"/>
      <c r="AX60" s="159"/>
      <c r="AY60" s="157"/>
      <c r="AZ60" s="158"/>
      <c r="BA60" s="159"/>
      <c r="BB60" s="157">
        <v>46</v>
      </c>
      <c r="BC60" s="158"/>
      <c r="BD60" s="159"/>
      <c r="BE60" s="146"/>
      <c r="BF60" s="147"/>
      <c r="BG60" s="146"/>
      <c r="BH60" s="147"/>
      <c r="BI60" s="101">
        <v>3</v>
      </c>
      <c r="BJ60" s="101"/>
      <c r="BK60" s="61"/>
      <c r="BL60" s="62"/>
      <c r="BM60" s="62"/>
      <c r="BN60" s="62"/>
      <c r="BO60" s="62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</row>
    <row r="61" spans="1:85" s="58" customFormat="1" ht="24" customHeight="1">
      <c r="A61" s="160" t="s">
        <v>124</v>
      </c>
      <c r="B61" s="161"/>
      <c r="C61" s="162"/>
      <c r="D61" s="204" t="s">
        <v>145</v>
      </c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106"/>
      <c r="Y61" s="106"/>
      <c r="Z61" s="106"/>
      <c r="AA61" s="107">
        <v>4</v>
      </c>
      <c r="AB61" s="108"/>
      <c r="AC61" s="108"/>
      <c r="AD61" s="171"/>
      <c r="AE61" s="171"/>
      <c r="AF61" s="171"/>
      <c r="AG61" s="171"/>
      <c r="AH61" s="171"/>
      <c r="AI61" s="172"/>
      <c r="AJ61" s="102">
        <v>4</v>
      </c>
      <c r="AK61" s="102"/>
      <c r="AL61" s="102"/>
      <c r="AM61" s="151">
        <f>AP61+BB61</f>
        <v>120</v>
      </c>
      <c r="AN61" s="151"/>
      <c r="AO61" s="151"/>
      <c r="AP61" s="145">
        <f>AS61+AV61+AY61</f>
        <v>88</v>
      </c>
      <c r="AQ61" s="145"/>
      <c r="AR61" s="145"/>
      <c r="AS61" s="102">
        <v>44</v>
      </c>
      <c r="AT61" s="102"/>
      <c r="AU61" s="102"/>
      <c r="AV61" s="102">
        <v>44</v>
      </c>
      <c r="AW61" s="102"/>
      <c r="AX61" s="102"/>
      <c r="AY61" s="102"/>
      <c r="AZ61" s="102"/>
      <c r="BA61" s="102"/>
      <c r="BB61" s="102">
        <v>32</v>
      </c>
      <c r="BC61" s="102"/>
      <c r="BD61" s="102"/>
      <c r="BE61" s="105"/>
      <c r="BF61" s="105"/>
      <c r="BG61" s="102"/>
      <c r="BH61" s="102"/>
      <c r="BI61" s="101"/>
      <c r="BJ61" s="101"/>
      <c r="BK61" s="85">
        <v>4</v>
      </c>
      <c r="BL61" s="65"/>
      <c r="BM61" s="65"/>
      <c r="BN61" s="65"/>
      <c r="BO61" s="66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</row>
    <row r="62" spans="1:85" s="58" customFormat="1" ht="29.25" customHeight="1">
      <c r="A62" s="160" t="s">
        <v>125</v>
      </c>
      <c r="B62" s="161"/>
      <c r="C62" s="162"/>
      <c r="D62" s="295" t="s">
        <v>146</v>
      </c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156"/>
      <c r="Y62" s="156"/>
      <c r="Z62" s="156"/>
      <c r="AA62" s="160">
        <v>4</v>
      </c>
      <c r="AB62" s="161"/>
      <c r="AC62" s="161"/>
      <c r="AD62" s="277"/>
      <c r="AE62" s="277"/>
      <c r="AF62" s="277"/>
      <c r="AG62" s="277"/>
      <c r="AH62" s="277"/>
      <c r="AI62" s="147"/>
      <c r="AJ62" s="102">
        <v>4</v>
      </c>
      <c r="AK62" s="102"/>
      <c r="AL62" s="102"/>
      <c r="AM62" s="151">
        <f>AP62+BB62</f>
        <v>120</v>
      </c>
      <c r="AN62" s="151"/>
      <c r="AO62" s="151"/>
      <c r="AP62" s="145">
        <f>AS62+AV62+AY62</f>
        <v>88</v>
      </c>
      <c r="AQ62" s="145"/>
      <c r="AR62" s="145"/>
      <c r="AS62" s="102">
        <v>44</v>
      </c>
      <c r="AT62" s="102"/>
      <c r="AU62" s="102"/>
      <c r="AV62" s="102">
        <v>44</v>
      </c>
      <c r="AW62" s="102"/>
      <c r="AX62" s="102"/>
      <c r="AY62" s="102"/>
      <c r="AZ62" s="102"/>
      <c r="BA62" s="102"/>
      <c r="BB62" s="102">
        <v>32</v>
      </c>
      <c r="BC62" s="102"/>
      <c r="BD62" s="102"/>
      <c r="BE62" s="102"/>
      <c r="BF62" s="102"/>
      <c r="BG62" s="102"/>
      <c r="BH62" s="102"/>
      <c r="BI62" s="103"/>
      <c r="BJ62" s="103"/>
      <c r="BK62" s="101">
        <v>4</v>
      </c>
      <c r="BL62" s="101"/>
      <c r="BM62" s="65"/>
      <c r="BN62" s="65"/>
      <c r="BO62" s="66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</row>
    <row r="63" spans="1:85" s="58" customFormat="1" ht="29.25" customHeight="1">
      <c r="A63" s="160" t="s">
        <v>126</v>
      </c>
      <c r="B63" s="161"/>
      <c r="C63" s="162"/>
      <c r="D63" s="295" t="s">
        <v>147</v>
      </c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156"/>
      <c r="Y63" s="156"/>
      <c r="Z63" s="156"/>
      <c r="AA63" s="160">
        <v>4</v>
      </c>
      <c r="AB63" s="161"/>
      <c r="AC63" s="161"/>
      <c r="AD63" s="277"/>
      <c r="AE63" s="277"/>
      <c r="AF63" s="277"/>
      <c r="AG63" s="277"/>
      <c r="AH63" s="277"/>
      <c r="AI63" s="147"/>
      <c r="AJ63" s="102">
        <v>4</v>
      </c>
      <c r="AK63" s="102"/>
      <c r="AL63" s="102"/>
      <c r="AM63" s="151">
        <f>AP63+BB63</f>
        <v>120</v>
      </c>
      <c r="AN63" s="151"/>
      <c r="AO63" s="151"/>
      <c r="AP63" s="145">
        <f>AS63+AV63+AY63</f>
        <v>88</v>
      </c>
      <c r="AQ63" s="145"/>
      <c r="AR63" s="145"/>
      <c r="AS63" s="102">
        <v>44</v>
      </c>
      <c r="AT63" s="102"/>
      <c r="AU63" s="102"/>
      <c r="AV63" s="102">
        <v>44</v>
      </c>
      <c r="AW63" s="102"/>
      <c r="AX63" s="102"/>
      <c r="AY63" s="102"/>
      <c r="AZ63" s="102"/>
      <c r="BA63" s="102"/>
      <c r="BB63" s="102">
        <v>32</v>
      </c>
      <c r="BC63" s="102"/>
      <c r="BD63" s="102"/>
      <c r="BE63" s="105"/>
      <c r="BF63" s="105"/>
      <c r="BG63" s="102"/>
      <c r="BH63" s="102"/>
      <c r="BI63" s="103"/>
      <c r="BJ63" s="103"/>
      <c r="BK63" s="101">
        <v>4</v>
      </c>
      <c r="BL63" s="101"/>
      <c r="BM63" s="65"/>
      <c r="BN63" s="65"/>
      <c r="BO63" s="66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</row>
    <row r="64" spans="1:85" ht="16.5">
      <c r="A64" s="173" t="s">
        <v>127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5"/>
      <c r="AE64" s="175"/>
      <c r="AF64" s="175"/>
      <c r="AG64" s="175"/>
      <c r="AH64" s="175"/>
      <c r="AI64" s="176"/>
      <c r="AJ64" s="149">
        <f>SUM(AJ60:AL63)</f>
        <v>15</v>
      </c>
      <c r="AK64" s="149"/>
      <c r="AL64" s="149"/>
      <c r="AM64" s="149">
        <f>SUM(AM60:AO63)</f>
        <v>450</v>
      </c>
      <c r="AN64" s="149"/>
      <c r="AO64" s="149"/>
      <c r="AP64" s="149">
        <f>SUM(AP60:AR63)</f>
        <v>308</v>
      </c>
      <c r="AQ64" s="149"/>
      <c r="AR64" s="149"/>
      <c r="AS64" s="149">
        <f>SUM(AS60:AU63)</f>
        <v>154</v>
      </c>
      <c r="AT64" s="149"/>
      <c r="AU64" s="149"/>
      <c r="AV64" s="149">
        <f>SUM(AV60:AX63)</f>
        <v>154</v>
      </c>
      <c r="AW64" s="149"/>
      <c r="AX64" s="149"/>
      <c r="AY64" s="149"/>
      <c r="AZ64" s="149"/>
      <c r="BA64" s="149"/>
      <c r="BB64" s="149">
        <f>SUM(BB60:BD63)</f>
        <v>142</v>
      </c>
      <c r="BC64" s="149"/>
      <c r="BD64" s="149"/>
      <c r="BE64" s="148">
        <f>SUM(BE60:BF63)</f>
        <v>0</v>
      </c>
      <c r="BF64" s="148"/>
      <c r="BG64" s="91">
        <f>SUM(BG60:BH63)</f>
        <v>0</v>
      </c>
      <c r="BH64" s="92"/>
      <c r="BI64" s="91">
        <f>SUM(BI60:BJ63)</f>
        <v>3</v>
      </c>
      <c r="BJ64" s="92"/>
      <c r="BK64" s="91">
        <f>SUM(BK60:BL63)</f>
        <v>12</v>
      </c>
      <c r="BL64" s="92"/>
      <c r="BM64" s="67"/>
      <c r="BN64" s="67">
        <f>SUM(BN60:BN63)</f>
        <v>0</v>
      </c>
      <c r="BO64" s="67">
        <f>SUM(BO60:BO63)</f>
        <v>0</v>
      </c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</row>
    <row r="65" spans="1:85" ht="16.5">
      <c r="A65" s="168" t="s">
        <v>41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49"/>
      <c r="AE65" s="49"/>
      <c r="AF65" s="49"/>
      <c r="AG65" s="49"/>
      <c r="AH65" s="49"/>
      <c r="AI65" s="49"/>
      <c r="AJ65" s="150">
        <f>AJ64+AJ58</f>
        <v>57</v>
      </c>
      <c r="AK65" s="150"/>
      <c r="AL65" s="150"/>
      <c r="AM65" s="150">
        <f>AM64+AM58</f>
        <v>1710</v>
      </c>
      <c r="AN65" s="150"/>
      <c r="AO65" s="150"/>
      <c r="AP65" s="150">
        <f>AP64+AP58</f>
        <v>1052</v>
      </c>
      <c r="AQ65" s="150"/>
      <c r="AR65" s="150"/>
      <c r="AS65" s="150">
        <f>AS64+AS58</f>
        <v>378</v>
      </c>
      <c r="AT65" s="150"/>
      <c r="AU65" s="150"/>
      <c r="AV65" s="150">
        <f>AV64+AV58</f>
        <v>674</v>
      </c>
      <c r="AW65" s="150"/>
      <c r="AX65" s="150"/>
      <c r="AY65" s="150"/>
      <c r="AZ65" s="150"/>
      <c r="BA65" s="150"/>
      <c r="BB65" s="150">
        <f>BB64+BB58</f>
        <v>658</v>
      </c>
      <c r="BC65" s="150"/>
      <c r="BD65" s="150"/>
      <c r="BE65" s="94">
        <f>BE64+BE58</f>
        <v>11</v>
      </c>
      <c r="BF65" s="95"/>
      <c r="BG65" s="94">
        <f>BG64+BG58</f>
        <v>14</v>
      </c>
      <c r="BH65" s="95"/>
      <c r="BI65" s="94">
        <f>BI64+BI58</f>
        <v>11</v>
      </c>
      <c r="BJ65" s="95"/>
      <c r="BK65" s="94">
        <f>BK64+BK58</f>
        <v>17</v>
      </c>
      <c r="BL65" s="95"/>
      <c r="BM65" s="82">
        <v>0</v>
      </c>
      <c r="BN65" s="82">
        <f>BN64+BN58</f>
        <v>2</v>
      </c>
      <c r="BO65" s="82">
        <f>BO64+BO58</f>
        <v>2</v>
      </c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</row>
    <row r="66" spans="1:85" ht="17.2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53" t="s">
        <v>83</v>
      </c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87"/>
      <c r="AY66" s="152">
        <v>9</v>
      </c>
      <c r="AZ66" s="152"/>
      <c r="BA66" s="87"/>
      <c r="BB66" s="138"/>
      <c r="BC66" s="138"/>
      <c r="BD66" s="138"/>
      <c r="BE66" s="151">
        <v>3</v>
      </c>
      <c r="BF66" s="151"/>
      <c r="BG66" s="151">
        <v>3</v>
      </c>
      <c r="BH66" s="151"/>
      <c r="BI66" s="151">
        <v>1</v>
      </c>
      <c r="BJ66" s="151"/>
      <c r="BK66" s="83">
        <v>2</v>
      </c>
      <c r="BL66" s="88"/>
      <c r="BM66" s="83">
        <v>0</v>
      </c>
      <c r="BN66" s="83">
        <v>0</v>
      </c>
      <c r="BO66" s="83">
        <v>0</v>
      </c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</row>
    <row r="67" spans="1:85" ht="16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53" t="s">
        <v>84</v>
      </c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87"/>
      <c r="AY67" s="152">
        <v>7</v>
      </c>
      <c r="AZ67" s="152"/>
      <c r="BA67" s="87"/>
      <c r="BB67" s="138"/>
      <c r="BC67" s="138"/>
      <c r="BD67" s="138"/>
      <c r="BE67" s="151">
        <v>0</v>
      </c>
      <c r="BF67" s="151"/>
      <c r="BG67" s="151">
        <v>2</v>
      </c>
      <c r="BH67" s="151"/>
      <c r="BI67" s="151">
        <v>2</v>
      </c>
      <c r="BJ67" s="151"/>
      <c r="BK67" s="83">
        <v>3</v>
      </c>
      <c r="BL67" s="88"/>
      <c r="BM67" s="83">
        <v>0</v>
      </c>
      <c r="BN67" s="83">
        <v>0</v>
      </c>
      <c r="BO67" s="83">
        <v>0</v>
      </c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</row>
    <row r="68" spans="1:85" ht="18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53" t="s">
        <v>71</v>
      </c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87"/>
      <c r="AY68" s="152">
        <v>2</v>
      </c>
      <c r="AZ68" s="152"/>
      <c r="BA68" s="87"/>
      <c r="BB68" s="138"/>
      <c r="BC68" s="138"/>
      <c r="BD68" s="138"/>
      <c r="BE68" s="151">
        <v>0</v>
      </c>
      <c r="BF68" s="151"/>
      <c r="BG68" s="151">
        <v>0</v>
      </c>
      <c r="BH68" s="151"/>
      <c r="BI68" s="151">
        <v>0</v>
      </c>
      <c r="BJ68" s="151"/>
      <c r="BK68" s="83">
        <v>0</v>
      </c>
      <c r="BL68" s="88"/>
      <c r="BM68" s="83">
        <v>0</v>
      </c>
      <c r="BN68" s="83">
        <v>1</v>
      </c>
      <c r="BO68" s="83">
        <v>1</v>
      </c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</row>
    <row r="69" spans="1:85" ht="16.5" customHeight="1">
      <c r="A69" s="18"/>
      <c r="B69" s="281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50"/>
      <c r="BF69" s="50"/>
      <c r="BG69" s="50"/>
      <c r="BH69" s="50"/>
      <c r="BI69" s="50"/>
      <c r="BJ69" s="50"/>
      <c r="BK69" s="50"/>
      <c r="BL69" s="51"/>
      <c r="BM69" s="51"/>
      <c r="BN69" s="6"/>
      <c r="BO69" s="6"/>
      <c r="BP69" s="5"/>
      <c r="BQ69" s="5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</row>
    <row r="70" spans="1:85" ht="9.75" customHeight="1">
      <c r="A70" s="18"/>
      <c r="B70" s="19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N70" s="5"/>
      <c r="BO70" s="5"/>
      <c r="BP70" s="5"/>
      <c r="BQ70" s="5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</row>
    <row r="71" spans="1:85" ht="19.5" customHeight="1">
      <c r="A71" s="288" t="s">
        <v>134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289"/>
      <c r="AM71" s="289"/>
      <c r="AN71" s="289"/>
      <c r="AO71" s="289"/>
      <c r="AP71" s="289"/>
      <c r="AQ71" s="289"/>
      <c r="AR71" s="289"/>
      <c r="AS71" s="289"/>
      <c r="AT71" s="289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</row>
    <row r="72" spans="1:85" ht="18" customHeight="1">
      <c r="A72" s="290"/>
      <c r="B72" s="291"/>
      <c r="C72" s="292" t="s">
        <v>135</v>
      </c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4"/>
      <c r="X72" s="294"/>
      <c r="Y72" s="294"/>
      <c r="Z72" s="294"/>
      <c r="AA72" s="294"/>
      <c r="AB72" s="294"/>
      <c r="AC72" s="294"/>
      <c r="AD72" s="294"/>
      <c r="AE72" s="294"/>
      <c r="AF72" s="294"/>
      <c r="AG72" s="294"/>
      <c r="AH72" s="294"/>
      <c r="AI72" s="294"/>
      <c r="AJ72" s="294"/>
      <c r="AK72" s="294"/>
      <c r="AL72" s="294"/>
      <c r="AM72" s="294"/>
      <c r="AN72" s="294"/>
      <c r="AO72" s="294"/>
      <c r="AP72" s="294"/>
      <c r="AQ72" s="291"/>
      <c r="AR72" s="291"/>
      <c r="AS72" s="291"/>
      <c r="AT72" s="29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</row>
    <row r="73" spans="1:63" ht="15.75" customHeight="1">
      <c r="A73" s="290"/>
      <c r="B73" s="291"/>
      <c r="C73" s="292" t="s">
        <v>136</v>
      </c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1"/>
      <c r="X73" s="291"/>
      <c r="Y73" s="291"/>
      <c r="Z73" s="291"/>
      <c r="AA73" s="291"/>
      <c r="AB73" s="291"/>
      <c r="AC73" s="291"/>
      <c r="AD73" s="291"/>
      <c r="AE73" s="291"/>
      <c r="AF73" s="291"/>
      <c r="AG73" s="291"/>
      <c r="AH73" s="291"/>
      <c r="AI73" s="291"/>
      <c r="AJ73" s="291"/>
      <c r="AK73" s="291"/>
      <c r="AL73" s="291"/>
      <c r="AM73" s="291"/>
      <c r="AN73" s="291"/>
      <c r="AO73" s="291"/>
      <c r="AP73" s="291"/>
      <c r="AQ73" s="291"/>
      <c r="AR73" s="291"/>
      <c r="AS73" s="291"/>
      <c r="AT73" s="29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</row>
    <row r="74" spans="1:46" ht="15" customHeight="1">
      <c r="A74" s="288" t="s">
        <v>137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289"/>
      <c r="AK74" s="289"/>
      <c r="AL74" s="289"/>
      <c r="AM74" s="289"/>
      <c r="AN74" s="289"/>
      <c r="AO74" s="289"/>
      <c r="AP74" s="289"/>
      <c r="AQ74" s="289"/>
      <c r="AR74" s="289"/>
      <c r="AS74" s="289"/>
      <c r="AT74" s="289"/>
    </row>
    <row r="75" spans="2:48" ht="18.75" customHeight="1">
      <c r="B75" s="56"/>
      <c r="C75" s="292" t="s">
        <v>138</v>
      </c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4"/>
      <c r="X75" s="294"/>
      <c r="Y75" s="294"/>
      <c r="Z75" s="294"/>
      <c r="AA75" s="294"/>
      <c r="AB75" s="294"/>
      <c r="AC75" s="294"/>
      <c r="AD75" s="294"/>
      <c r="AE75" s="294"/>
      <c r="AF75" s="294"/>
      <c r="AG75" s="294"/>
      <c r="AH75" s="294"/>
      <c r="AI75" s="294"/>
      <c r="AJ75" s="294"/>
      <c r="AK75" s="294"/>
      <c r="AL75" s="294"/>
      <c r="AM75" s="294"/>
      <c r="AN75" s="294"/>
      <c r="AO75" s="294"/>
      <c r="AP75" s="294"/>
      <c r="AQ75" s="14"/>
      <c r="AR75" s="14"/>
      <c r="AS75" s="14"/>
      <c r="AT75" s="14"/>
      <c r="AU75" s="14"/>
      <c r="AV75" s="14"/>
    </row>
    <row r="76" spans="2:48" ht="18">
      <c r="B76" s="56"/>
      <c r="C76" s="292" t="s">
        <v>139</v>
      </c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4"/>
      <c r="X76" s="294"/>
      <c r="Y76" s="294"/>
      <c r="Z76" s="294"/>
      <c r="AA76" s="294"/>
      <c r="AB76" s="294"/>
      <c r="AC76" s="294"/>
      <c r="AD76" s="294"/>
      <c r="AE76" s="294"/>
      <c r="AF76" s="294"/>
      <c r="AG76" s="294"/>
      <c r="AH76" s="294"/>
      <c r="AI76" s="294"/>
      <c r="AJ76" s="294"/>
      <c r="AK76" s="294"/>
      <c r="AL76" s="294"/>
      <c r="AM76" s="294"/>
      <c r="AN76" s="294"/>
      <c r="AO76" s="294"/>
      <c r="AP76" s="294"/>
      <c r="AQ76" s="37"/>
      <c r="AR76" s="37"/>
      <c r="AS76" s="37"/>
      <c r="AT76" s="37"/>
      <c r="AU76" s="37"/>
      <c r="AV76" s="37"/>
    </row>
    <row r="77" spans="2:48" ht="18">
      <c r="B77" s="56"/>
      <c r="C77" s="292" t="s">
        <v>140</v>
      </c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  <c r="AJ77" s="294"/>
      <c r="AK77" s="294"/>
      <c r="AL77" s="294"/>
      <c r="AM77" s="294"/>
      <c r="AN77" s="294"/>
      <c r="AO77" s="294"/>
      <c r="AP77" s="294"/>
      <c r="AQ77" s="56"/>
      <c r="AR77" s="56"/>
      <c r="AS77" s="56"/>
      <c r="AT77" s="56"/>
      <c r="AU77" s="56"/>
      <c r="AV77" s="56"/>
    </row>
    <row r="78" spans="2:48" ht="18">
      <c r="B78" s="56"/>
      <c r="C78" s="292" t="s">
        <v>141</v>
      </c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4"/>
      <c r="X78" s="294"/>
      <c r="Y78" s="294"/>
      <c r="Z78" s="294"/>
      <c r="AA78" s="294"/>
      <c r="AB78" s="294"/>
      <c r="AC78" s="294"/>
      <c r="AD78" s="294"/>
      <c r="AE78" s="294"/>
      <c r="AF78" s="294"/>
      <c r="AG78" s="294"/>
      <c r="AH78" s="294"/>
      <c r="AI78" s="294"/>
      <c r="AJ78" s="294"/>
      <c r="AK78" s="294"/>
      <c r="AL78" s="294"/>
      <c r="AM78" s="294"/>
      <c r="AN78" s="294"/>
      <c r="AO78" s="294"/>
      <c r="AP78" s="294"/>
      <c r="AQ78" s="56"/>
      <c r="AR78" s="56"/>
      <c r="AS78" s="56"/>
      <c r="AT78" s="56"/>
      <c r="AU78" s="56"/>
      <c r="AV78" s="56"/>
    </row>
    <row r="79" spans="2:48" ht="18">
      <c r="B79" s="56"/>
      <c r="C79" s="292" t="s">
        <v>142</v>
      </c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  <c r="AJ79" s="294"/>
      <c r="AK79" s="294"/>
      <c r="AL79" s="294"/>
      <c r="AM79" s="294"/>
      <c r="AN79" s="294"/>
      <c r="AO79" s="294"/>
      <c r="AP79" s="294"/>
      <c r="AQ79" s="56"/>
      <c r="AR79" s="56"/>
      <c r="AS79" s="56"/>
      <c r="AT79" s="56"/>
      <c r="AU79" s="56"/>
      <c r="AV79" s="56"/>
    </row>
    <row r="80" spans="2:48" ht="18">
      <c r="B80" s="56"/>
      <c r="C80" s="292" t="s">
        <v>143</v>
      </c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4"/>
      <c r="X80" s="294"/>
      <c r="Y80" s="294"/>
      <c r="Z80" s="294"/>
      <c r="AA80" s="294"/>
      <c r="AB80" s="294"/>
      <c r="AC80" s="294"/>
      <c r="AD80" s="294"/>
      <c r="AE80" s="294"/>
      <c r="AF80" s="294"/>
      <c r="AG80" s="294"/>
      <c r="AH80" s="294"/>
      <c r="AI80" s="294"/>
      <c r="AJ80" s="294"/>
      <c r="AK80" s="294"/>
      <c r="AL80" s="294"/>
      <c r="AM80" s="294"/>
      <c r="AN80" s="294"/>
      <c r="AO80" s="294"/>
      <c r="AP80" s="294"/>
      <c r="AQ80" s="56"/>
      <c r="AR80" s="56"/>
      <c r="AS80" s="56"/>
      <c r="AT80" s="56"/>
      <c r="AU80" s="56"/>
      <c r="AV80" s="56"/>
    </row>
    <row r="81" spans="2:48" ht="15">
      <c r="B81" s="56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</row>
    <row r="82" spans="2:48" ht="15">
      <c r="B82" s="56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</row>
    <row r="83" spans="2:48" ht="15">
      <c r="B83" s="56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</row>
    <row r="84" spans="2:48" ht="15">
      <c r="B84" s="56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</row>
    <row r="85" spans="2:48" ht="12.75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</row>
    <row r="86" spans="2:48" ht="12.7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</row>
    <row r="87" spans="2:48" ht="15">
      <c r="B87" s="56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</row>
    <row r="88" spans="2:48" ht="13.5">
      <c r="B88" s="56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</row>
    <row r="89" spans="2:48" ht="15">
      <c r="B89" s="5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</row>
    <row r="90" spans="2:48" ht="12.75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</row>
  </sheetData>
  <sheetProtection/>
  <mergeCells count="391">
    <mergeCell ref="C78:AP78"/>
    <mergeCell ref="C79:AP79"/>
    <mergeCell ref="C80:AP80"/>
    <mergeCell ref="C72:AP72"/>
    <mergeCell ref="C73:V73"/>
    <mergeCell ref="A74:AT74"/>
    <mergeCell ref="C75:AP75"/>
    <mergeCell ref="C76:AP76"/>
    <mergeCell ref="C77:AP77"/>
    <mergeCell ref="BK53:BL53"/>
    <mergeCell ref="BG50:BH50"/>
    <mergeCell ref="BI54:BJ54"/>
    <mergeCell ref="AV54:AX54"/>
    <mergeCell ref="AY52:BA52"/>
    <mergeCell ref="BG55:BH55"/>
    <mergeCell ref="BB51:BD51"/>
    <mergeCell ref="BG51:BH51"/>
    <mergeCell ref="AY53:BA53"/>
    <mergeCell ref="BB53:BD53"/>
    <mergeCell ref="BE53:BF53"/>
    <mergeCell ref="AV50:AX50"/>
    <mergeCell ref="AM50:AO50"/>
    <mergeCell ref="AV52:AX52"/>
    <mergeCell ref="BG53:BH53"/>
    <mergeCell ref="A71:AT71"/>
    <mergeCell ref="D51:W51"/>
    <mergeCell ref="A53:C53"/>
    <mergeCell ref="D53:W53"/>
    <mergeCell ref="X53:Z53"/>
    <mergeCell ref="AA63:AI63"/>
    <mergeCell ref="B69:AD69"/>
    <mergeCell ref="AJ60:AL60"/>
    <mergeCell ref="BB47:BD47"/>
    <mergeCell ref="AS48:AU48"/>
    <mergeCell ref="AJ62:AL62"/>
    <mergeCell ref="AA61:AI61"/>
    <mergeCell ref="AM53:AO53"/>
    <mergeCell ref="AP49:AR49"/>
    <mergeCell ref="AY50:BA50"/>
    <mergeCell ref="AA54:AI54"/>
    <mergeCell ref="AA56:AI56"/>
    <mergeCell ref="AM55:AO55"/>
    <mergeCell ref="AJ53:AL53"/>
    <mergeCell ref="AP57:AR57"/>
    <mergeCell ref="AP53:AR53"/>
    <mergeCell ref="AP55:AR55"/>
    <mergeCell ref="AJ54:AL54"/>
    <mergeCell ref="AA53:AI53"/>
    <mergeCell ref="AM63:AO63"/>
    <mergeCell ref="AJ63:AL63"/>
    <mergeCell ref="AM51:AO51"/>
    <mergeCell ref="AJ51:AL51"/>
    <mergeCell ref="AA62:AI62"/>
    <mergeCell ref="AJ61:AL61"/>
    <mergeCell ref="AM61:AO61"/>
    <mergeCell ref="AM60:AO60"/>
    <mergeCell ref="BI48:BJ48"/>
    <mergeCell ref="AP48:AR48"/>
    <mergeCell ref="AV48:AX48"/>
    <mergeCell ref="BG48:BH48"/>
    <mergeCell ref="BB48:BD48"/>
    <mergeCell ref="AS53:AU53"/>
    <mergeCell ref="AV53:AX53"/>
    <mergeCell ref="AV49:AX49"/>
    <mergeCell ref="AP50:AR50"/>
    <mergeCell ref="BE51:BF51"/>
    <mergeCell ref="BI46:BJ46"/>
    <mergeCell ref="BG46:BH46"/>
    <mergeCell ref="BG47:BH47"/>
    <mergeCell ref="AY48:BA48"/>
    <mergeCell ref="A52:C52"/>
    <mergeCell ref="BI50:BJ50"/>
    <mergeCell ref="AM47:AO47"/>
    <mergeCell ref="BB52:BD52"/>
    <mergeCell ref="AS51:AU51"/>
    <mergeCell ref="AS50:AU50"/>
    <mergeCell ref="A50:C50"/>
    <mergeCell ref="AS52:AU52"/>
    <mergeCell ref="D48:W48"/>
    <mergeCell ref="AP47:AR47"/>
    <mergeCell ref="X51:Z51"/>
    <mergeCell ref="AY47:BA47"/>
    <mergeCell ref="AP51:AR51"/>
    <mergeCell ref="AA48:AI48"/>
    <mergeCell ref="AJ52:AL52"/>
    <mergeCell ref="AP52:AR52"/>
    <mergeCell ref="A60:C60"/>
    <mergeCell ref="A55:C55"/>
    <mergeCell ref="AS60:AU60"/>
    <mergeCell ref="AM54:AO54"/>
    <mergeCell ref="X54:Z54"/>
    <mergeCell ref="A54:C54"/>
    <mergeCell ref="X56:Z56"/>
    <mergeCell ref="AA55:AI55"/>
    <mergeCell ref="AP54:AR54"/>
    <mergeCell ref="AJ58:AL58"/>
    <mergeCell ref="BM18:BM23"/>
    <mergeCell ref="AD30:AR30"/>
    <mergeCell ref="AD31:AR31"/>
    <mergeCell ref="D52:W52"/>
    <mergeCell ref="X52:Z52"/>
    <mergeCell ref="AJ48:AL48"/>
    <mergeCell ref="AJ33:AR33"/>
    <mergeCell ref="AS47:AU47"/>
    <mergeCell ref="BI51:BJ51"/>
    <mergeCell ref="BE43:BF43"/>
    <mergeCell ref="A63:C63"/>
    <mergeCell ref="D62:W62"/>
    <mergeCell ref="AV51:AX51"/>
    <mergeCell ref="A51:C51"/>
    <mergeCell ref="AV63:AX63"/>
    <mergeCell ref="D61:W61"/>
    <mergeCell ref="AV61:AX61"/>
    <mergeCell ref="D56:W56"/>
    <mergeCell ref="A58:AI58"/>
    <mergeCell ref="AS54:AU54"/>
    <mergeCell ref="AM40:BD40"/>
    <mergeCell ref="BI49:BJ49"/>
    <mergeCell ref="BK62:BL62"/>
    <mergeCell ref="AM58:AO58"/>
    <mergeCell ref="AP58:AR58"/>
    <mergeCell ref="AM62:AO62"/>
    <mergeCell ref="AP60:AR60"/>
    <mergeCell ref="AV58:AX58"/>
    <mergeCell ref="BB61:BD61"/>
    <mergeCell ref="BE55:BF55"/>
    <mergeCell ref="AS42:BA42"/>
    <mergeCell ref="BI56:BJ56"/>
    <mergeCell ref="BE54:BF54"/>
    <mergeCell ref="BE46:BF46"/>
    <mergeCell ref="BB50:BD50"/>
    <mergeCell ref="BI52:BJ52"/>
    <mergeCell ref="BG52:BH52"/>
    <mergeCell ref="AV47:AX47"/>
    <mergeCell ref="AV46:AX46"/>
    <mergeCell ref="BB46:BD46"/>
    <mergeCell ref="BB56:BD56"/>
    <mergeCell ref="BG54:BH54"/>
    <mergeCell ref="BB54:BD54"/>
    <mergeCell ref="BE58:BF58"/>
    <mergeCell ref="BE56:BF56"/>
    <mergeCell ref="BB55:BD55"/>
    <mergeCell ref="BI53:BJ53"/>
    <mergeCell ref="BI55:BJ55"/>
    <mergeCell ref="BM42:BN42"/>
    <mergeCell ref="BG43:BH43"/>
    <mergeCell ref="BI42:BK42"/>
    <mergeCell ref="AI21:AL21"/>
    <mergeCell ref="BL18:BL23"/>
    <mergeCell ref="BI43:BJ43"/>
    <mergeCell ref="AV30:BE30"/>
    <mergeCell ref="BE52:BF52"/>
    <mergeCell ref="BJ18:BJ23"/>
    <mergeCell ref="AP41:BA41"/>
    <mergeCell ref="W35:Y35"/>
    <mergeCell ref="Z35:AB35"/>
    <mergeCell ref="BB41:BD43"/>
    <mergeCell ref="V14:AQ14"/>
    <mergeCell ref="AZ21:BC21"/>
    <mergeCell ref="A38:BJ38"/>
    <mergeCell ref="V21:Y21"/>
    <mergeCell ref="D21:H21"/>
    <mergeCell ref="BE40:BO41"/>
    <mergeCell ref="BK43:BL43"/>
    <mergeCell ref="BK18:BK23"/>
    <mergeCell ref="D35:V35"/>
    <mergeCell ref="V20:BC20"/>
    <mergeCell ref="P16:AE16"/>
    <mergeCell ref="AD21:AH21"/>
    <mergeCell ref="D40:W43"/>
    <mergeCell ref="X43:Z43"/>
    <mergeCell ref="AP42:AR43"/>
    <mergeCell ref="AJ40:AL43"/>
    <mergeCell ref="AY43:BA43"/>
    <mergeCell ref="X40:AI42"/>
    <mergeCell ref="A40:C43"/>
    <mergeCell ref="D46:W46"/>
    <mergeCell ref="X46:Z46"/>
    <mergeCell ref="A46:C46"/>
    <mergeCell ref="AA43:AI43"/>
    <mergeCell ref="A45:C45"/>
    <mergeCell ref="AM45:AO45"/>
    <mergeCell ref="A49:C49"/>
    <mergeCell ref="D49:W49"/>
    <mergeCell ref="AA47:AI47"/>
    <mergeCell ref="AJ47:AL47"/>
    <mergeCell ref="AA51:AI51"/>
    <mergeCell ref="AJ46:AL46"/>
    <mergeCell ref="A47:C47"/>
    <mergeCell ref="A48:C48"/>
    <mergeCell ref="AA46:AI46"/>
    <mergeCell ref="D47:W47"/>
    <mergeCell ref="AM64:AO64"/>
    <mergeCell ref="AV55:AX55"/>
    <mergeCell ref="AS58:AU58"/>
    <mergeCell ref="AS56:AU56"/>
    <mergeCell ref="AP56:AR56"/>
    <mergeCell ref="AV62:AX62"/>
    <mergeCell ref="AV60:AX60"/>
    <mergeCell ref="AP62:AR62"/>
    <mergeCell ref="A59:BJ59"/>
    <mergeCell ref="BG58:BH58"/>
    <mergeCell ref="D63:W63"/>
    <mergeCell ref="AM52:AO52"/>
    <mergeCell ref="AJ56:AL56"/>
    <mergeCell ref="D55:W55"/>
    <mergeCell ref="X55:Z55"/>
    <mergeCell ref="AA52:AI52"/>
    <mergeCell ref="AM56:AO56"/>
    <mergeCell ref="D54:W54"/>
    <mergeCell ref="AA60:AI60"/>
    <mergeCell ref="X57:Z57"/>
    <mergeCell ref="X49:Z49"/>
    <mergeCell ref="AJ49:AL49"/>
    <mergeCell ref="X50:Z50"/>
    <mergeCell ref="AA50:AI50"/>
    <mergeCell ref="AJ50:AL50"/>
    <mergeCell ref="AM49:AO49"/>
    <mergeCell ref="X47:Z47"/>
    <mergeCell ref="AP45:AR45"/>
    <mergeCell ref="D60:W60"/>
    <mergeCell ref="X48:Z48"/>
    <mergeCell ref="D50:W50"/>
    <mergeCell ref="AA45:AI45"/>
    <mergeCell ref="D45:W45"/>
    <mergeCell ref="X45:Z45"/>
    <mergeCell ref="AJ45:AL45"/>
    <mergeCell ref="D57:W57"/>
    <mergeCell ref="BB45:BD45"/>
    <mergeCell ref="BG49:BH49"/>
    <mergeCell ref="AS45:AU45"/>
    <mergeCell ref="AV45:AX45"/>
    <mergeCell ref="AS49:AU49"/>
    <mergeCell ref="BE49:BF49"/>
    <mergeCell ref="AY49:BA49"/>
    <mergeCell ref="BB49:BD49"/>
    <mergeCell ref="BE45:BF45"/>
    <mergeCell ref="BE48:BF48"/>
    <mergeCell ref="AP46:AR46"/>
    <mergeCell ref="AS46:AU46"/>
    <mergeCell ref="BE47:BF47"/>
    <mergeCell ref="AJ55:AL55"/>
    <mergeCell ref="AY54:BA54"/>
    <mergeCell ref="AY46:BA46"/>
    <mergeCell ref="AM48:AO48"/>
    <mergeCell ref="AM46:AO46"/>
    <mergeCell ref="AY51:BA51"/>
    <mergeCell ref="AY55:BA55"/>
    <mergeCell ref="BI45:BJ45"/>
    <mergeCell ref="BI47:BJ47"/>
    <mergeCell ref="AA49:AI49"/>
    <mergeCell ref="AP65:AR65"/>
    <mergeCell ref="AP64:AR64"/>
    <mergeCell ref="A64:AI64"/>
    <mergeCell ref="BG45:BH45"/>
    <mergeCell ref="BB58:BD58"/>
    <mergeCell ref="AY45:BA45"/>
    <mergeCell ref="AV56:AX56"/>
    <mergeCell ref="A56:C56"/>
    <mergeCell ref="AY56:BA56"/>
    <mergeCell ref="AS55:AU55"/>
    <mergeCell ref="BG56:BH56"/>
    <mergeCell ref="X68:AW68"/>
    <mergeCell ref="AY68:AZ68"/>
    <mergeCell ref="X67:AW67"/>
    <mergeCell ref="AY67:AZ67"/>
    <mergeCell ref="AV65:AX65"/>
    <mergeCell ref="A65:AC65"/>
    <mergeCell ref="A62:C62"/>
    <mergeCell ref="X61:Z61"/>
    <mergeCell ref="A61:C61"/>
    <mergeCell ref="AY62:BA62"/>
    <mergeCell ref="BB62:BD62"/>
    <mergeCell ref="AS62:AU62"/>
    <mergeCell ref="X60:Z60"/>
    <mergeCell ref="BK63:BL63"/>
    <mergeCell ref="BG61:BH61"/>
    <mergeCell ref="BG60:BH60"/>
    <mergeCell ref="AY58:BA58"/>
    <mergeCell ref="X62:Z62"/>
    <mergeCell ref="BI63:BJ63"/>
    <mergeCell ref="X63:Z63"/>
    <mergeCell ref="BB63:BD63"/>
    <mergeCell ref="AY60:BA60"/>
    <mergeCell ref="BB67:BD67"/>
    <mergeCell ref="BI67:BJ67"/>
    <mergeCell ref="BI68:BJ68"/>
    <mergeCell ref="BE68:BF68"/>
    <mergeCell ref="BG68:BH68"/>
    <mergeCell ref="BE66:BF66"/>
    <mergeCell ref="BG67:BH67"/>
    <mergeCell ref="BB68:BD68"/>
    <mergeCell ref="BE67:BF67"/>
    <mergeCell ref="BG66:BH66"/>
    <mergeCell ref="AP63:AR63"/>
    <mergeCell ref="BI66:BJ66"/>
    <mergeCell ref="BI65:BJ65"/>
    <mergeCell ref="BB65:BD65"/>
    <mergeCell ref="AY65:BA65"/>
    <mergeCell ref="AS65:AU65"/>
    <mergeCell ref="BI64:BJ64"/>
    <mergeCell ref="AY64:BA64"/>
    <mergeCell ref="AY66:AZ66"/>
    <mergeCell ref="X66:AW66"/>
    <mergeCell ref="BE64:BF64"/>
    <mergeCell ref="BE65:BF65"/>
    <mergeCell ref="BG65:BH65"/>
    <mergeCell ref="AV64:AX64"/>
    <mergeCell ref="AJ65:AL65"/>
    <mergeCell ref="AM65:AO65"/>
    <mergeCell ref="BB64:BD64"/>
    <mergeCell ref="BG64:BH64"/>
    <mergeCell ref="AJ64:AL64"/>
    <mergeCell ref="AS64:AU64"/>
    <mergeCell ref="BB66:BD66"/>
    <mergeCell ref="I21:L21"/>
    <mergeCell ref="BE42:BH42"/>
    <mergeCell ref="AV31:BD31"/>
    <mergeCell ref="AJ35:BB35"/>
    <mergeCell ref="AM41:AO43"/>
    <mergeCell ref="AV32:BC32"/>
    <mergeCell ref="AP61:AR61"/>
    <mergeCell ref="BE60:BF60"/>
    <mergeCell ref="AS61:AU61"/>
    <mergeCell ref="Q21:U21"/>
    <mergeCell ref="E1:BG1"/>
    <mergeCell ref="B5:R5"/>
    <mergeCell ref="E3:BG3"/>
    <mergeCell ref="B9:O9"/>
    <mergeCell ref="AW6:BD6"/>
    <mergeCell ref="AO7:BH7"/>
    <mergeCell ref="AO5:BF5"/>
    <mergeCell ref="P9:S9"/>
    <mergeCell ref="AV21:AY21"/>
    <mergeCell ref="BE18:BE23"/>
    <mergeCell ref="A25:C25"/>
    <mergeCell ref="A26:C26"/>
    <mergeCell ref="A27:C27"/>
    <mergeCell ref="A18:C23"/>
    <mergeCell ref="AQ21:AU21"/>
    <mergeCell ref="M21:P21"/>
    <mergeCell ref="A24:C24"/>
    <mergeCell ref="Z21:AC21"/>
    <mergeCell ref="Y10:AK10"/>
    <mergeCell ref="AW34:BB34"/>
    <mergeCell ref="AM21:AP21"/>
    <mergeCell ref="BH18:BH23"/>
    <mergeCell ref="G12:BG12"/>
    <mergeCell ref="BG18:BG23"/>
    <mergeCell ref="AJ34:AV34"/>
    <mergeCell ref="D18:BC18"/>
    <mergeCell ref="G13:BG13"/>
    <mergeCell ref="BF18:BF23"/>
    <mergeCell ref="A57:C57"/>
    <mergeCell ref="BI18:BI23"/>
    <mergeCell ref="D34:V34"/>
    <mergeCell ref="W34:Y34"/>
    <mergeCell ref="Z34:AB34"/>
    <mergeCell ref="BD18:BD23"/>
    <mergeCell ref="AV43:AX43"/>
    <mergeCell ref="AS43:AU43"/>
    <mergeCell ref="A44:BJ44"/>
    <mergeCell ref="D20:U20"/>
    <mergeCell ref="AS63:AU63"/>
    <mergeCell ref="AY61:BA61"/>
    <mergeCell ref="BE61:BF61"/>
    <mergeCell ref="AS57:AU57"/>
    <mergeCell ref="AV57:AX57"/>
    <mergeCell ref="AY57:BA57"/>
    <mergeCell ref="BE62:BF62"/>
    <mergeCell ref="BB60:BD60"/>
    <mergeCell ref="BB57:BD57"/>
    <mergeCell ref="AY63:BA63"/>
    <mergeCell ref="BI62:BJ62"/>
    <mergeCell ref="BG63:BH63"/>
    <mergeCell ref="BE57:BF57"/>
    <mergeCell ref="BI61:BJ61"/>
    <mergeCell ref="BI57:BJ57"/>
    <mergeCell ref="BE63:BF63"/>
    <mergeCell ref="BG62:BH62"/>
    <mergeCell ref="BI58:BJ58"/>
    <mergeCell ref="BC34:BG34"/>
    <mergeCell ref="BC35:BG35"/>
    <mergeCell ref="BK64:BL64"/>
    <mergeCell ref="BK58:BL58"/>
    <mergeCell ref="BK65:BL65"/>
    <mergeCell ref="AA57:AI57"/>
    <mergeCell ref="AJ57:AL57"/>
    <mergeCell ref="AM57:AO57"/>
    <mergeCell ref="BG57:BH57"/>
    <mergeCell ref="BI60:BJ60"/>
  </mergeCells>
  <printOptions/>
  <pageMargins left="0.3937007874015748" right="0.3937007874015748" top="0.3937007874015748" bottom="0.3937007874015748" header="0.5118110236220472" footer="0.5118110236220472"/>
  <pageSetup fitToWidth="0" fitToHeight="1" horizontalDpi="300" verticalDpi="3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Electronus</dc:creator>
  <cp:keywords/>
  <dc:description/>
  <cp:lastModifiedBy>RePack by SPecialiST</cp:lastModifiedBy>
  <cp:lastPrinted>2020-03-24T08:29:51Z</cp:lastPrinted>
  <dcterms:created xsi:type="dcterms:W3CDTF">2002-06-02T07:06:34Z</dcterms:created>
  <dcterms:modified xsi:type="dcterms:W3CDTF">2020-04-08T16:21:51Z</dcterms:modified>
  <cp:category/>
  <cp:version/>
  <cp:contentType/>
  <cp:contentStatus/>
</cp:coreProperties>
</file>